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-filesvr\Procurement Database\Procurement Plan Update and monitoring\2025\"/>
    </mc:Choice>
  </mc:AlternateContent>
  <xr:revisionPtr revIDLastSave="0" documentId="13_ncr:1_{710767A4-2F8E-4CD4-B9B1-9F88FBC749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EX" sheetId="1" r:id="rId1"/>
    <sheet name="OPEX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C55" i="1" l="1"/>
  <c r="G55" i="1" l="1"/>
  <c r="G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4" authorId="0" shapeId="0" xr:uid="{C25C1D13-8102-4439-B0EC-70270010A5E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Projejct-Instant Card Issuing</t>
        </r>
      </text>
    </comment>
  </commentList>
</comments>
</file>

<file path=xl/sharedStrings.xml><?xml version="1.0" encoding="utf-8"?>
<sst xmlns="http://schemas.openxmlformats.org/spreadsheetml/2006/main" count="589" uniqueCount="240">
  <si>
    <t>Project Code</t>
  </si>
  <si>
    <t>Project Name</t>
  </si>
  <si>
    <t>Budget Amount</t>
  </si>
  <si>
    <t>Procurement Method</t>
  </si>
  <si>
    <t>Estimated Cost</t>
  </si>
  <si>
    <t>Invitation Date</t>
  </si>
  <si>
    <t>Tender Close Date</t>
  </si>
  <si>
    <t xml:space="preserve">Evaluation completion </t>
  </si>
  <si>
    <t>Submission for Adjudication</t>
  </si>
  <si>
    <t>Award Decision</t>
  </si>
  <si>
    <t>Project Commencement</t>
  </si>
  <si>
    <t>Project Completion</t>
  </si>
  <si>
    <t>Activity Report</t>
  </si>
  <si>
    <t xml:space="preserve">PROCURING ENTITY NAME: </t>
  </si>
  <si>
    <t>FINANCIAL YEAR:</t>
  </si>
  <si>
    <t>Descipline (Supplies/Services / Works)</t>
  </si>
  <si>
    <t>Head Office redesigns</t>
  </si>
  <si>
    <t>Branch improvements(Serowe, Molepolole &amp; Francistown)</t>
  </si>
  <si>
    <t>UPS Overhaul - pan Bank</t>
  </si>
  <si>
    <t>Vault Filing Cabinet (Security files: tittle deeds and bonds)</t>
  </si>
  <si>
    <t>Gym equipment</t>
  </si>
  <si>
    <t>Department</t>
  </si>
  <si>
    <t>Human Capital</t>
  </si>
  <si>
    <t>Laptops</t>
  </si>
  <si>
    <t>Routers &amp; Switches</t>
  </si>
  <si>
    <t>Fiber Switches</t>
  </si>
  <si>
    <t>3 tablets for New Board Members</t>
  </si>
  <si>
    <t>Cybersecurity Monitoring, Response and Retainer Services</t>
  </si>
  <si>
    <t>Identity and Access Management (BeyondTrust/Silverfort)</t>
  </si>
  <si>
    <t xml:space="preserve">Oracle DB Security and Performance Tools and Licenses </t>
  </si>
  <si>
    <t>Remediation (Qualys)</t>
  </si>
  <si>
    <t>Upgrade of Ruckus Infrastructure for wifi</t>
  </si>
  <si>
    <t>Network monitor software</t>
  </si>
  <si>
    <t>Additional Fortigate Firewalls</t>
  </si>
  <si>
    <t>Payments Integration</t>
  </si>
  <si>
    <t>API Gateway</t>
  </si>
  <si>
    <t>ATM Remote Key Loading</t>
  </si>
  <si>
    <t>Digital Risk Management Solution (Purview) [GRC]</t>
  </si>
  <si>
    <t>Digital Risk Protection and attack Surface Management</t>
  </si>
  <si>
    <t>Budgeting and Forecasting software - IDU</t>
  </si>
  <si>
    <t>E-Signatures module for Purchase orders and Goods receipt vouchers</t>
  </si>
  <si>
    <t>iPhone (For Digital Analyst and Public Relations)</t>
  </si>
  <si>
    <t>Video Productions Tools (Gimble, Microphones, Tripod, Lights)</t>
  </si>
  <si>
    <t>iPad Pro</t>
  </si>
  <si>
    <t>Marketing</t>
  </si>
  <si>
    <t>Building improvements - Space optimization</t>
  </si>
  <si>
    <t>Relocation of co-branded branches</t>
  </si>
  <si>
    <t>DSA Centre/Railpark/Call Centre</t>
  </si>
  <si>
    <t>POS hardware support</t>
  </si>
  <si>
    <t>Portable Scanners</t>
  </si>
  <si>
    <t>POS terminals</t>
  </si>
  <si>
    <t>Remote onboarding Ipads</t>
  </si>
  <si>
    <t>Wireless/Mobile Copiers</t>
  </si>
  <si>
    <t>Agency Banking App</t>
  </si>
  <si>
    <t>Retail Banking</t>
  </si>
  <si>
    <t>Debt Collection Management System</t>
  </si>
  <si>
    <t xml:space="preserve">GoAML System Integration </t>
  </si>
  <si>
    <t>Transaction monitoring</t>
  </si>
  <si>
    <t>ECL Model</t>
  </si>
  <si>
    <t>BCM site</t>
  </si>
  <si>
    <t>Risk</t>
  </si>
  <si>
    <t xml:space="preserve">Chatbot </t>
  </si>
  <si>
    <t>Cards (Rewards, loyalty)</t>
  </si>
  <si>
    <t>Prepaid card capability</t>
  </si>
  <si>
    <t>USSD project roll over</t>
  </si>
  <si>
    <t>Card Issuing Capabilities (New Card Bins, Prepaid Card, Credit Card, Card Stock)</t>
  </si>
  <si>
    <t>Product Development</t>
  </si>
  <si>
    <t>Finance</t>
  </si>
  <si>
    <t xml:space="preserve">Finacle Bill to Employer Module automation </t>
  </si>
  <si>
    <t>Banking Operations</t>
  </si>
  <si>
    <t>Insurance Management System</t>
  </si>
  <si>
    <t>BancAssurance</t>
  </si>
  <si>
    <t>ICT</t>
  </si>
  <si>
    <t>Supplies</t>
  </si>
  <si>
    <t>Services</t>
  </si>
  <si>
    <t>Works</t>
  </si>
  <si>
    <t>Q1 2025 (April 2025 start)</t>
  </si>
  <si>
    <t>Q2 2025 (August 2025 start)</t>
  </si>
  <si>
    <t>Q1 2025 (May 2025 start)</t>
  </si>
  <si>
    <t>Q2 2025 (July 2025 start)</t>
  </si>
  <si>
    <t>Open Domestic</t>
  </si>
  <si>
    <t>Selective Bidding</t>
  </si>
  <si>
    <t>08/08/2025</t>
  </si>
  <si>
    <t>Q2(July 2025 start)</t>
  </si>
  <si>
    <t>Q1(April 2025</t>
  </si>
  <si>
    <t>Q1( April)</t>
  </si>
  <si>
    <t>Monitors</t>
  </si>
  <si>
    <t>Ad-hoc (On customer request)</t>
  </si>
  <si>
    <t>Q1 (June 2025)</t>
  </si>
  <si>
    <t>Q1 (May 2025)</t>
  </si>
  <si>
    <t>Q1 (July 2025)</t>
  </si>
  <si>
    <t>Ad-hoc (When needed)</t>
  </si>
  <si>
    <t>Q3 (November 2025)</t>
  </si>
  <si>
    <t>Q4 (March 2026)</t>
  </si>
  <si>
    <t>Q1 (April 2025)</t>
  </si>
  <si>
    <t>Q2( July 2025)</t>
  </si>
  <si>
    <t>Q2( May 2025)</t>
  </si>
  <si>
    <t>Q2 (September 2025)</t>
  </si>
  <si>
    <t>Q1 (June2025)</t>
  </si>
  <si>
    <t>Ongoing Tender</t>
  </si>
  <si>
    <t>Q1(July 2025)</t>
  </si>
  <si>
    <t>Q2(September 2025)</t>
  </si>
  <si>
    <t>Legal Services Panel</t>
  </si>
  <si>
    <t>Q1(June 2025)</t>
  </si>
  <si>
    <t>Q1( July 2025)</t>
  </si>
  <si>
    <t>Q1( April 2025)</t>
  </si>
  <si>
    <t>Direct Appointment</t>
  </si>
  <si>
    <t>Consultancy Services for the review and development of a three year ( 2025-2028) strategy</t>
  </si>
  <si>
    <t>Strategy</t>
  </si>
  <si>
    <t>BSB/PU/001</t>
  </si>
  <si>
    <t>BSB/PU/002</t>
  </si>
  <si>
    <t>BSB/PU/003</t>
  </si>
  <si>
    <t>BSB/PU/004</t>
  </si>
  <si>
    <t>BSB/PU/005</t>
  </si>
  <si>
    <t>BSB/PU/006</t>
  </si>
  <si>
    <t>BSB/PU/007</t>
  </si>
  <si>
    <t>BSB/PU/008</t>
  </si>
  <si>
    <t>BSB/PU/009</t>
  </si>
  <si>
    <t>BSB/PU/010</t>
  </si>
  <si>
    <t>BSB/PU/011</t>
  </si>
  <si>
    <t>BSB/PU/012</t>
  </si>
  <si>
    <t>BSB/PU/013</t>
  </si>
  <si>
    <t>BSB/PU/014</t>
  </si>
  <si>
    <t>BSB/PU/015</t>
  </si>
  <si>
    <t>BSB/PU/016</t>
  </si>
  <si>
    <t>BSB/PU/017</t>
  </si>
  <si>
    <t>BSB/PU/018</t>
  </si>
  <si>
    <t>BSB/PU/019</t>
  </si>
  <si>
    <t>BSB/PU/020</t>
  </si>
  <si>
    <t>BSB/PU/021</t>
  </si>
  <si>
    <t>BSB/PU/024</t>
  </si>
  <si>
    <t>BSB/PU/025</t>
  </si>
  <si>
    <t>BSB/PU/026</t>
  </si>
  <si>
    <t>BSB/PU/027</t>
  </si>
  <si>
    <t>BSB/PU/028</t>
  </si>
  <si>
    <t>BSB/PU/029</t>
  </si>
  <si>
    <t>BSB/PU/030</t>
  </si>
  <si>
    <t>BSB/PU/031</t>
  </si>
  <si>
    <t>BSB/PU/032</t>
  </si>
  <si>
    <t>BSB/PU/033</t>
  </si>
  <si>
    <t>BSB/PU/034</t>
  </si>
  <si>
    <t>BSB/PU/043</t>
  </si>
  <si>
    <t>BSB/PU/044</t>
  </si>
  <si>
    <t>BSB/PU/045</t>
  </si>
  <si>
    <t>BSB/PU/046</t>
  </si>
  <si>
    <t>BSB/PU/047</t>
  </si>
  <si>
    <t>BSB/PU/048</t>
  </si>
  <si>
    <t>BSB/PU/049</t>
  </si>
  <si>
    <t>BSB/PU/050</t>
  </si>
  <si>
    <t>BSB/PU/051</t>
  </si>
  <si>
    <t>31/04/2025</t>
  </si>
  <si>
    <t>31/08/2025</t>
  </si>
  <si>
    <t>10/08/2025</t>
  </si>
  <si>
    <t>30/08/2025</t>
  </si>
  <si>
    <t>Oct-25</t>
  </si>
  <si>
    <t xml:space="preserve"> Oct-25</t>
  </si>
  <si>
    <t xml:space="preserve"> Nov-25</t>
  </si>
  <si>
    <t>Consultancies IT</t>
  </si>
  <si>
    <t>Subscription Fees</t>
  </si>
  <si>
    <t>Repairs and Maintance- Computer Hardware</t>
  </si>
  <si>
    <t>Repairs and Maintenance - ATMs</t>
  </si>
  <si>
    <t>Cyber Security Support</t>
  </si>
  <si>
    <t>Repairs and Maintanance --Computer Software</t>
  </si>
  <si>
    <t>Licence fees - Foreign</t>
  </si>
  <si>
    <t>Licence fees - Local</t>
  </si>
  <si>
    <t>IT</t>
  </si>
  <si>
    <t>Service</t>
  </si>
  <si>
    <t>Legal Costs Risk and compliance</t>
  </si>
  <si>
    <t>Debt Recovery Expenses</t>
  </si>
  <si>
    <t>Training expenses incl.prof su</t>
  </si>
  <si>
    <t>Legal Costs legal</t>
  </si>
  <si>
    <t>Workshops and Seminars</t>
  </si>
  <si>
    <t>Legal</t>
  </si>
  <si>
    <t>Publicity and Advertising Marketing</t>
  </si>
  <si>
    <t>Donations</t>
  </si>
  <si>
    <t>Atm Cards Stock Issued</t>
  </si>
  <si>
    <t>Operations</t>
  </si>
  <si>
    <t>Data Clean up project</t>
  </si>
  <si>
    <t>MIS</t>
  </si>
  <si>
    <t>Licenses fees (VCAS, PIN mgt)</t>
  </si>
  <si>
    <t>Consultancies HC</t>
  </si>
  <si>
    <t>Q1 2025 ( May 2025)</t>
  </si>
  <si>
    <t>Q2 (July 2025)</t>
  </si>
  <si>
    <t>Customer loyality survey and mystry shopping (Opex)</t>
  </si>
  <si>
    <t>Q1 (April 2025</t>
  </si>
  <si>
    <t>Q1(April 2025)</t>
  </si>
  <si>
    <t>Q2(May 2025)</t>
  </si>
  <si>
    <t>10/02/2026</t>
  </si>
  <si>
    <t>RFQ</t>
  </si>
  <si>
    <t>Q1( May 2025)</t>
  </si>
  <si>
    <t>Consultancies risk</t>
  </si>
  <si>
    <t>Adhoc</t>
  </si>
  <si>
    <t>TOTAL</t>
  </si>
  <si>
    <t>Q3  Oct 2025</t>
  </si>
  <si>
    <t>Q2 July2025</t>
  </si>
  <si>
    <t>Q2 Aug 2025</t>
  </si>
  <si>
    <t>Q1 May 2025</t>
  </si>
  <si>
    <t>Q3 Nov 2025</t>
  </si>
  <si>
    <t xml:space="preserve"> </t>
  </si>
  <si>
    <t>Visa Mandates</t>
  </si>
  <si>
    <t>BankWorld Enhancements</t>
  </si>
  <si>
    <t>Q1 April 2025</t>
  </si>
  <si>
    <t>BSB/PU/022</t>
  </si>
  <si>
    <t>BSB/PU/023</t>
  </si>
  <si>
    <t>BSB/PU/035</t>
  </si>
  <si>
    <t>BSB/PU/036</t>
  </si>
  <si>
    <t>BSB/PU/037</t>
  </si>
  <si>
    <t>BSB/PU/038</t>
  </si>
  <si>
    <t>BSB/PU/039</t>
  </si>
  <si>
    <t>BSB/PU/040</t>
  </si>
  <si>
    <t>BSB/PU/041</t>
  </si>
  <si>
    <t>BSB/PU/042</t>
  </si>
  <si>
    <t xml:space="preserve">Cash in transit services </t>
  </si>
  <si>
    <t>9/30/2025</t>
  </si>
  <si>
    <t>10/18/2025</t>
  </si>
  <si>
    <t>BSB?PU/52</t>
  </si>
  <si>
    <t>BSB?PU/53</t>
  </si>
  <si>
    <t>BSB?PU/54</t>
  </si>
  <si>
    <t>BSB?PU/55</t>
  </si>
  <si>
    <t>BSB?PU/56</t>
  </si>
  <si>
    <t>BSB?PU/57</t>
  </si>
  <si>
    <t>BSB?PU/58</t>
  </si>
  <si>
    <t>BSB?PU/59</t>
  </si>
  <si>
    <t>BSB?PU/60</t>
  </si>
  <si>
    <t>BSB?PU/61</t>
  </si>
  <si>
    <t>BSB?PU/62</t>
  </si>
  <si>
    <t>BSB?PU/63</t>
  </si>
  <si>
    <t>BSB?PU/64</t>
  </si>
  <si>
    <t>BSB?PU/65</t>
  </si>
  <si>
    <t>BSB?PU/66</t>
  </si>
  <si>
    <t>BSB?PU/67</t>
  </si>
  <si>
    <t>BSB?PU/68</t>
  </si>
  <si>
    <t>BSB?PU/69</t>
  </si>
  <si>
    <t>BSB?PU/70</t>
  </si>
  <si>
    <t>BSB?PU/71</t>
  </si>
  <si>
    <t>BSB?PU/72</t>
  </si>
  <si>
    <t>BSB?PU/73</t>
  </si>
  <si>
    <t>BSB?PU/74</t>
  </si>
  <si>
    <t>BSB?PU/75</t>
  </si>
  <si>
    <t>BSB?PU/76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</si>
</sst>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;[Red]0.00"/>
    <numFmt numFmtId="165" formatCode="dd\-mm\-yyyy"/>
    <numFmt numFmtId="166" formatCode="_([$€]* #,##0.00_);_([$€]* \(#,##0.00\);_([$€]* &quot;-&quot;??_);_(@_)"/>
    <numFmt numFmtId="167" formatCode="_-* #,##0_-;\-* #,##0_-;_-* &quot;-&quot;??_-;_-@_-"/>
    <numFmt numFmtId="168" formatCode="_ * #,##0_ ;_ * \-#,##0_ ;_ * &quot;-&quot;??_ ;_ @_ "/>
    <numFmt numFmtId="169" formatCode="_ * #,##0.00_ ;_ * \-#,##0.00_ ;_ * &quot;-&quot;??_ ;_ @_ "/>
    <numFmt numFmtId="170" formatCode="_(* #,##0.00_);_(* \(#,##0.00\);_(* &quot;-&quot;??_);_(@_)"/>
    <numFmt numFmtId="171" formatCode="_(* #,##0_);_(* \(#,##0\);_(* &quot;-&quot;??_);_(@_)"/>
    <numFmt numFmtId="172" formatCode="&quot; &quot;* #,##0.00&quot; &quot;;&quot;-&quot;* #,##0.00&quot; &quot;;&quot; &quot;* &quot;-&quot;#&quot; &quot;;&quot; &quot;@&quot; &quot;"/>
    <numFmt numFmtId="173" formatCode="0_)"/>
  </numFmts>
  <fonts count="2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.5"/>
      <name val="Comfortaa"/>
      <family val="2"/>
    </font>
    <font>
      <sz val="10"/>
      <name val="Arial"/>
      <family val="2"/>
    </font>
    <font>
      <sz val="11.5"/>
      <color theme="1"/>
      <name val="Comforta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omfortaa"/>
      <family val="2"/>
    </font>
    <font>
      <sz val="8"/>
      <name val="Calibri"/>
      <family val="2"/>
      <scheme val="minor"/>
    </font>
    <font>
      <sz val="11"/>
      <color theme="1"/>
      <name val="Comfortaa"/>
      <family val="2"/>
    </font>
    <font>
      <b/>
      <sz val="10"/>
      <color theme="1"/>
      <name val="Comfortaa"/>
      <family val="2"/>
    </font>
    <font>
      <sz val="10"/>
      <name val="Comfortaa"/>
      <family val="2"/>
    </font>
    <font>
      <sz val="11"/>
      <name val="Calibri"/>
      <family val="2"/>
    </font>
    <font>
      <b/>
      <sz val="11"/>
      <color theme="1"/>
      <name val="Comfortaa"/>
      <family val="2"/>
    </font>
    <font>
      <sz val="11"/>
      <color rgb="FF000000"/>
      <name val="Aptos Narrow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 MT"/>
    </font>
    <font>
      <sz val="11"/>
      <name val="Comfortaa"/>
      <family val="2"/>
    </font>
    <font>
      <sz val="11"/>
      <color rgb="FF000000"/>
      <name val="Comfortaa"/>
      <family val="2"/>
    </font>
    <font>
      <b/>
      <sz val="12"/>
      <color theme="1"/>
      <name val="Comfortaa"/>
      <family val="2"/>
    </font>
    <font>
      <sz val="10"/>
      <color rgb="FF000000"/>
      <name val="Times New Roman"/>
      <family val="1"/>
    </font>
    <font>
      <sz val="10"/>
      <color rgb="FF000000"/>
      <name val="Comfortaa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0" fontId="12" fillId="0" borderId="0"/>
    <xf numFmtId="170" fontId="4" fillId="0" borderId="0" applyFont="0" applyFill="0" applyBorder="0" applyAlignment="0" applyProtection="0"/>
    <xf numFmtId="0" fontId="17" fillId="0" borderId="0"/>
    <xf numFmtId="172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3" borderId="0" applyNumberFormat="0" applyBorder="0" applyAlignment="0" applyProtection="0"/>
    <xf numFmtId="0" fontId="20" fillId="12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4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2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22" fillId="0" borderId="0"/>
    <xf numFmtId="9" fontId="22" fillId="0" borderId="0" applyFont="0" applyFill="0" applyBorder="0" applyAlignment="0" applyProtection="0"/>
  </cellStyleXfs>
  <cellXfs count="151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/>
    <xf numFmtId="43" fontId="5" fillId="2" borderId="1" xfId="2" applyFont="1" applyFill="1" applyBorder="1" applyAlignment="1">
      <alignment horizontal="left"/>
    </xf>
    <xf numFmtId="167" fontId="5" fillId="2" borderId="1" xfId="3" applyNumberFormat="1" applyFont="1" applyFill="1" applyBorder="1" applyAlignment="1">
      <alignment horizontal="right"/>
    </xf>
    <xf numFmtId="0" fontId="0" fillId="2" borderId="0" xfId="0" applyFill="1"/>
    <xf numFmtId="43" fontId="7" fillId="2" borderId="1" xfId="2" applyFont="1" applyFill="1" applyBorder="1" applyAlignment="1">
      <alignment horizontal="left"/>
    </xf>
    <xf numFmtId="167" fontId="7" fillId="2" borderId="1" xfId="3" applyNumberFormat="1" applyFont="1" applyFill="1" applyBorder="1" applyAlignment="1">
      <alignment horizontal="right"/>
    </xf>
    <xf numFmtId="167" fontId="5" fillId="2" borderId="1" xfId="2" applyNumberFormat="1" applyFont="1" applyFill="1" applyBorder="1" applyAlignment="1">
      <alignment horizontal="right"/>
    </xf>
    <xf numFmtId="43" fontId="5" fillId="3" borderId="1" xfId="2" applyFont="1" applyFill="1" applyBorder="1" applyAlignment="1">
      <alignment horizontal="left"/>
    </xf>
    <xf numFmtId="167" fontId="5" fillId="3" borderId="1" xfId="3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0" fillId="3" borderId="0" xfId="0" applyFill="1"/>
    <xf numFmtId="49" fontId="3" fillId="3" borderId="1" xfId="0" applyNumberFormat="1" applyFont="1" applyFill="1" applyBorder="1" applyAlignment="1" applyProtection="1">
      <alignment wrapText="1"/>
      <protection locked="0"/>
    </xf>
    <xf numFmtId="43" fontId="5" fillId="4" borderId="1" xfId="2" applyFont="1" applyFill="1" applyBorder="1" applyAlignment="1">
      <alignment horizontal="left"/>
    </xf>
    <xf numFmtId="167" fontId="5" fillId="4" borderId="1" xfId="3" applyNumberFormat="1" applyFont="1" applyFill="1" applyBorder="1" applyAlignment="1">
      <alignment horizontal="right"/>
    </xf>
    <xf numFmtId="0" fontId="10" fillId="4" borderId="1" xfId="0" applyFont="1" applyFill="1" applyBorder="1"/>
    <xf numFmtId="0" fontId="0" fillId="4" borderId="0" xfId="0" applyFill="1"/>
    <xf numFmtId="43" fontId="7" fillId="4" borderId="1" xfId="2" applyFont="1" applyFill="1" applyBorder="1" applyAlignment="1">
      <alignment horizontal="left"/>
    </xf>
    <xf numFmtId="167" fontId="7" fillId="4" borderId="1" xfId="3" applyNumberFormat="1" applyFont="1" applyFill="1" applyBorder="1" applyAlignment="1">
      <alignment horizontal="right"/>
    </xf>
    <xf numFmtId="43" fontId="5" fillId="5" borderId="1" xfId="2" applyFont="1" applyFill="1" applyBorder="1" applyAlignment="1">
      <alignment horizontal="left"/>
    </xf>
    <xf numFmtId="0" fontId="10" fillId="5" borderId="1" xfId="0" applyFont="1" applyFill="1" applyBorder="1"/>
    <xf numFmtId="0" fontId="0" fillId="5" borderId="0" xfId="0" applyFill="1"/>
    <xf numFmtId="0" fontId="1" fillId="6" borderId="1" xfId="0" applyFont="1" applyFill="1" applyBorder="1"/>
    <xf numFmtId="43" fontId="5" fillId="6" borderId="1" xfId="2" applyFont="1" applyFill="1" applyBorder="1" applyAlignment="1">
      <alignment horizontal="left"/>
    </xf>
    <xf numFmtId="167" fontId="5" fillId="6" borderId="1" xfId="3" applyNumberFormat="1" applyFont="1" applyFill="1" applyBorder="1" applyAlignment="1">
      <alignment horizontal="right"/>
    </xf>
    <xf numFmtId="0" fontId="10" fillId="6" borderId="1" xfId="0" applyFont="1" applyFill="1" applyBorder="1"/>
    <xf numFmtId="0" fontId="0" fillId="6" borderId="0" xfId="0" applyFill="1"/>
    <xf numFmtId="167" fontId="5" fillId="6" borderId="1" xfId="1" applyNumberFormat="1" applyFont="1" applyFill="1" applyBorder="1" applyAlignment="1">
      <alignment horizontal="right"/>
    </xf>
    <xf numFmtId="43" fontId="5" fillId="7" borderId="1" xfId="2" applyFont="1" applyFill="1" applyBorder="1" applyAlignment="1">
      <alignment horizontal="left"/>
    </xf>
    <xf numFmtId="167" fontId="5" fillId="7" borderId="1" xfId="2" applyNumberFormat="1" applyFont="1" applyFill="1" applyBorder="1" applyAlignment="1">
      <alignment horizontal="right"/>
    </xf>
    <xf numFmtId="0" fontId="10" fillId="7" borderId="1" xfId="0" applyFont="1" applyFill="1" applyBorder="1"/>
    <xf numFmtId="0" fontId="0" fillId="7" borderId="0" xfId="0" applyFill="1"/>
    <xf numFmtId="43" fontId="5" fillId="8" borderId="1" xfId="2" applyFont="1" applyFill="1" applyBorder="1" applyAlignment="1">
      <alignment horizontal="left"/>
    </xf>
    <xf numFmtId="167" fontId="5" fillId="8" borderId="1" xfId="3" applyNumberFormat="1" applyFont="1" applyFill="1" applyBorder="1" applyAlignment="1">
      <alignment horizontal="right"/>
    </xf>
    <xf numFmtId="0" fontId="10" fillId="8" borderId="1" xfId="0" applyFont="1" applyFill="1" applyBorder="1"/>
    <xf numFmtId="0" fontId="0" fillId="8" borderId="0" xfId="0" applyFill="1"/>
    <xf numFmtId="43" fontId="5" fillId="9" borderId="1" xfId="2" applyFont="1" applyFill="1" applyBorder="1" applyAlignment="1">
      <alignment horizontal="left"/>
    </xf>
    <xf numFmtId="167" fontId="5" fillId="9" borderId="1" xfId="3" applyNumberFormat="1" applyFont="1" applyFill="1" applyBorder="1" applyAlignment="1">
      <alignment horizontal="right"/>
    </xf>
    <xf numFmtId="0" fontId="10" fillId="9" borderId="1" xfId="0" applyFont="1" applyFill="1" applyBorder="1"/>
    <xf numFmtId="0" fontId="0" fillId="9" borderId="0" xfId="0" applyFill="1"/>
    <xf numFmtId="49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0" fontId="10" fillId="2" borderId="1" xfId="0" applyFont="1" applyFill="1" applyBorder="1"/>
    <xf numFmtId="165" fontId="14" fillId="2" borderId="1" xfId="0" applyNumberFormat="1" applyFont="1" applyFill="1" applyBorder="1" applyAlignment="1" applyProtection="1">
      <alignment wrapText="1"/>
      <protection locked="0"/>
    </xf>
    <xf numFmtId="15" fontId="10" fillId="2" borderId="1" xfId="0" applyNumberFormat="1" applyFont="1" applyFill="1" applyBorder="1"/>
    <xf numFmtId="14" fontId="10" fillId="2" borderId="1" xfId="0" applyNumberFormat="1" applyFont="1" applyFill="1" applyBorder="1"/>
    <xf numFmtId="43" fontId="10" fillId="3" borderId="1" xfId="1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wrapText="1"/>
    </xf>
    <xf numFmtId="14" fontId="10" fillId="3" borderId="1" xfId="0" applyNumberFormat="1" applyFont="1" applyFill="1" applyBorder="1" applyAlignment="1">
      <alignment wrapText="1"/>
    </xf>
    <xf numFmtId="49" fontId="14" fillId="3" borderId="1" xfId="0" applyNumberFormat="1" applyFont="1" applyFill="1" applyBorder="1" applyAlignment="1" applyProtection="1">
      <alignment wrapText="1"/>
      <protection locked="0"/>
    </xf>
    <xf numFmtId="43" fontId="14" fillId="3" borderId="1" xfId="1" applyFont="1" applyFill="1" applyBorder="1" applyAlignment="1" applyProtection="1">
      <alignment vertical="center" wrapText="1"/>
      <protection locked="0"/>
    </xf>
    <xf numFmtId="165" fontId="14" fillId="3" borderId="1" xfId="0" applyNumberFormat="1" applyFont="1" applyFill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>
      <alignment horizontal="left" vertical="center" wrapText="1"/>
    </xf>
    <xf numFmtId="15" fontId="10" fillId="3" borderId="1" xfId="0" applyNumberFormat="1" applyFont="1" applyFill="1" applyBorder="1"/>
    <xf numFmtId="14" fontId="10" fillId="3" borderId="1" xfId="0" applyNumberFormat="1" applyFont="1" applyFill="1" applyBorder="1"/>
    <xf numFmtId="0" fontId="10" fillId="3" borderId="1" xfId="0" applyFont="1" applyFill="1" applyBorder="1"/>
    <xf numFmtId="43" fontId="10" fillId="3" borderId="1" xfId="1" applyFont="1" applyFill="1" applyBorder="1" applyAlignment="1">
      <alignment vertical="center"/>
    </xf>
    <xf numFmtId="14" fontId="10" fillId="5" borderId="1" xfId="0" applyNumberFormat="1" applyFont="1" applyFill="1" applyBorder="1"/>
    <xf numFmtId="14" fontId="10" fillId="6" borderId="1" xfId="0" applyNumberFormat="1" applyFont="1" applyFill="1" applyBorder="1"/>
    <xf numFmtId="14" fontId="10" fillId="7" borderId="1" xfId="0" applyNumberFormat="1" applyFont="1" applyFill="1" applyBorder="1"/>
    <xf numFmtId="14" fontId="10" fillId="8" borderId="1" xfId="0" applyNumberFormat="1" applyFont="1" applyFill="1" applyBorder="1"/>
    <xf numFmtId="15" fontId="10" fillId="9" borderId="1" xfId="0" applyNumberFormat="1" applyFont="1" applyFill="1" applyBorder="1"/>
    <xf numFmtId="14" fontId="10" fillId="9" borderId="1" xfId="0" applyNumberFormat="1" applyFont="1" applyFill="1" applyBorder="1"/>
    <xf numFmtId="0" fontId="10" fillId="0" borderId="0" xfId="0" applyFont="1"/>
    <xf numFmtId="17" fontId="1" fillId="2" borderId="1" xfId="0" applyNumberFormat="1" applyFont="1" applyFill="1" applyBorder="1"/>
    <xf numFmtId="17" fontId="1" fillId="3" borderId="1" xfId="0" applyNumberFormat="1" applyFont="1" applyFill="1" applyBorder="1"/>
    <xf numFmtId="17" fontId="1" fillId="5" borderId="1" xfId="0" applyNumberFormat="1" applyFont="1" applyFill="1" applyBorder="1"/>
    <xf numFmtId="17" fontId="1" fillId="6" borderId="1" xfId="0" applyNumberFormat="1" applyFont="1" applyFill="1" applyBorder="1"/>
    <xf numFmtId="17" fontId="1" fillId="7" borderId="1" xfId="0" applyNumberFormat="1" applyFont="1" applyFill="1" applyBorder="1"/>
    <xf numFmtId="17" fontId="1" fillId="8" borderId="1" xfId="0" applyNumberFormat="1" applyFont="1" applyFill="1" applyBorder="1"/>
    <xf numFmtId="17" fontId="1" fillId="9" borderId="1" xfId="0" applyNumberFormat="1" applyFont="1" applyFill="1" applyBorder="1"/>
    <xf numFmtId="49" fontId="7" fillId="5" borderId="1" xfId="0" applyNumberFormat="1" applyFont="1" applyFill="1" applyBorder="1" applyAlignment="1">
      <alignment wrapText="1"/>
    </xf>
    <xf numFmtId="14" fontId="10" fillId="4" borderId="1" xfId="0" applyNumberFormat="1" applyFont="1" applyFill="1" applyBorder="1"/>
    <xf numFmtId="17" fontId="1" fillId="4" borderId="1" xfId="0" applyNumberFormat="1" applyFont="1" applyFill="1" applyBorder="1"/>
    <xf numFmtId="14" fontId="1" fillId="2" borderId="1" xfId="0" applyNumberFormat="1" applyFont="1" applyFill="1" applyBorder="1"/>
    <xf numFmtId="14" fontId="1" fillId="3" borderId="1" xfId="0" applyNumberFormat="1" applyFont="1" applyFill="1" applyBorder="1"/>
    <xf numFmtId="14" fontId="1" fillId="4" borderId="1" xfId="0" applyNumberFormat="1" applyFont="1" applyFill="1" applyBorder="1"/>
    <xf numFmtId="167" fontId="5" fillId="5" borderId="1" xfId="1" applyNumberFormat="1" applyFont="1" applyFill="1" applyBorder="1" applyAlignment="1">
      <alignment horizontal="right"/>
    </xf>
    <xf numFmtId="167" fontId="5" fillId="5" borderId="1" xfId="2" applyNumberFormat="1" applyFont="1" applyFill="1" applyBorder="1" applyAlignment="1">
      <alignment horizontal="right"/>
    </xf>
    <xf numFmtId="167" fontId="5" fillId="5" borderId="1" xfId="3" applyNumberFormat="1" applyFont="1" applyFill="1" applyBorder="1" applyAlignment="1">
      <alignment horizontal="right"/>
    </xf>
    <xf numFmtId="14" fontId="1" fillId="5" borderId="1" xfId="0" applyNumberFormat="1" applyFont="1" applyFill="1" applyBorder="1"/>
    <xf numFmtId="14" fontId="1" fillId="6" borderId="1" xfId="0" applyNumberFormat="1" applyFont="1" applyFill="1" applyBorder="1"/>
    <xf numFmtId="14" fontId="1" fillId="7" borderId="1" xfId="0" applyNumberFormat="1" applyFont="1" applyFill="1" applyBorder="1"/>
    <xf numFmtId="14" fontId="1" fillId="8" borderId="1" xfId="0" applyNumberFormat="1" applyFont="1" applyFill="1" applyBorder="1"/>
    <xf numFmtId="14" fontId="1" fillId="9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0" fontId="10" fillId="9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43" fontId="5" fillId="14" borderId="1" xfId="2" applyFont="1" applyFill="1" applyBorder="1" applyAlignment="1">
      <alignment horizontal="left"/>
    </xf>
    <xf numFmtId="167" fontId="5" fillId="14" borderId="1" xfId="1" applyNumberFormat="1" applyFont="1" applyFill="1" applyBorder="1" applyAlignment="1">
      <alignment horizontal="right"/>
    </xf>
    <xf numFmtId="0" fontId="10" fillId="14" borderId="1" xfId="0" applyFont="1" applyFill="1" applyBorder="1" applyAlignment="1">
      <alignment wrapText="1"/>
    </xf>
    <xf numFmtId="0" fontId="10" fillId="14" borderId="1" xfId="0" applyFont="1" applyFill="1" applyBorder="1"/>
    <xf numFmtId="14" fontId="10" fillId="14" borderId="1" xfId="0" applyNumberFormat="1" applyFont="1" applyFill="1" applyBorder="1"/>
    <xf numFmtId="17" fontId="1" fillId="14" borderId="1" xfId="0" applyNumberFormat="1" applyFont="1" applyFill="1" applyBorder="1"/>
    <xf numFmtId="14" fontId="1" fillId="14" borderId="1" xfId="0" applyNumberFormat="1" applyFont="1" applyFill="1" applyBorder="1"/>
    <xf numFmtId="0" fontId="0" fillId="14" borderId="0" xfId="0" applyFill="1"/>
    <xf numFmtId="0" fontId="12" fillId="0" borderId="0" xfId="0" applyFont="1"/>
    <xf numFmtId="49" fontId="16" fillId="8" borderId="1" xfId="0" applyNumberFormat="1" applyFont="1" applyFill="1" applyBorder="1" applyAlignment="1">
      <alignment horizontal="left" vertical="center" wrapText="1"/>
    </xf>
    <xf numFmtId="164" fontId="16" fillId="8" borderId="1" xfId="0" applyNumberFormat="1" applyFont="1" applyFill="1" applyBorder="1" applyAlignment="1">
      <alignment horizontal="left" vertical="center" wrapText="1"/>
    </xf>
    <xf numFmtId="14" fontId="16" fillId="8" borderId="1" xfId="0" applyNumberFormat="1" applyFont="1" applyFill="1" applyBorder="1" applyAlignment="1">
      <alignment horizontal="left" vertical="center" wrapText="1"/>
    </xf>
    <xf numFmtId="0" fontId="16" fillId="8" borderId="0" xfId="0" applyFont="1" applyFill="1"/>
    <xf numFmtId="0" fontId="1" fillId="15" borderId="1" xfId="0" applyFont="1" applyFill="1" applyBorder="1"/>
    <xf numFmtId="168" fontId="12" fillId="15" borderId="1" xfId="4" applyNumberFormat="1" applyFont="1" applyFill="1" applyBorder="1"/>
    <xf numFmtId="168" fontId="12" fillId="15" borderId="1" xfId="5" applyNumberFormat="1" applyFont="1" applyFill="1" applyBorder="1"/>
    <xf numFmtId="0" fontId="12" fillId="15" borderId="1" xfId="0" applyFont="1" applyFill="1" applyBorder="1"/>
    <xf numFmtId="0" fontId="12" fillId="15" borderId="0" xfId="0" applyFont="1" applyFill="1"/>
    <xf numFmtId="168" fontId="23" fillId="15" borderId="1" xfId="4" applyNumberFormat="1" applyFont="1" applyFill="1" applyBorder="1"/>
    <xf numFmtId="0" fontId="12" fillId="15" borderId="1" xfId="4" applyFont="1" applyFill="1" applyBorder="1"/>
    <xf numFmtId="0" fontId="12" fillId="15" borderId="1" xfId="6" applyFont="1" applyFill="1" applyBorder="1"/>
    <xf numFmtId="168" fontId="12" fillId="15" borderId="1" xfId="7" applyNumberFormat="1" applyFont="1" applyFill="1" applyBorder="1"/>
    <xf numFmtId="168" fontId="12" fillId="15" borderId="1" xfId="6" applyNumberFormat="1" applyFont="1" applyFill="1" applyBorder="1"/>
    <xf numFmtId="0" fontId="12" fillId="15" borderId="1" xfId="8" applyFill="1" applyBorder="1" applyAlignment="1">
      <alignment horizontal="left" indent="1"/>
    </xf>
    <xf numFmtId="3" fontId="12" fillId="15" borderId="1" xfId="0" applyNumberFormat="1" applyFont="1" applyFill="1" applyBorder="1"/>
    <xf numFmtId="171" fontId="12" fillId="15" borderId="1" xfId="9" applyNumberFormat="1" applyFont="1" applyFill="1" applyBorder="1"/>
    <xf numFmtId="0" fontId="24" fillId="15" borderId="1" xfId="0" applyFont="1" applyFill="1" applyBorder="1" applyAlignment="1">
      <alignment vertical="center" wrapText="1"/>
    </xf>
    <xf numFmtId="172" fontId="24" fillId="15" borderId="1" xfId="11" applyFont="1" applyFill="1" applyBorder="1" applyAlignment="1">
      <alignment horizontal="right" vertical="center" wrapText="1"/>
    </xf>
    <xf numFmtId="4" fontId="24" fillId="15" borderId="1" xfId="0" applyNumberFormat="1" applyFont="1" applyFill="1" applyBorder="1" applyAlignment="1">
      <alignment vertical="center" wrapText="1"/>
    </xf>
    <xf numFmtId="49" fontId="12" fillId="15" borderId="1" xfId="0" applyNumberFormat="1" applyFont="1" applyFill="1" applyBorder="1" applyAlignment="1">
      <alignment horizontal="center" vertical="center" wrapText="1"/>
    </xf>
    <xf numFmtId="43" fontId="12" fillId="15" borderId="1" xfId="1" applyFont="1" applyFill="1" applyBorder="1" applyAlignment="1">
      <alignment horizontal="center" vertical="center" wrapText="1"/>
    </xf>
    <xf numFmtId="49" fontId="12" fillId="15" borderId="1" xfId="0" applyNumberFormat="1" applyFont="1" applyFill="1" applyBorder="1" applyAlignment="1">
      <alignment horizontal="left" vertical="center" wrapText="1"/>
    </xf>
    <xf numFmtId="165" fontId="12" fillId="15" borderId="1" xfId="0" applyNumberFormat="1" applyFont="1" applyFill="1" applyBorder="1" applyAlignment="1">
      <alignment horizontal="center" vertical="center" wrapText="1"/>
    </xf>
    <xf numFmtId="14" fontId="12" fillId="15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167" fontId="25" fillId="0" borderId="0" xfId="0" applyNumberFormat="1" applyFont="1"/>
    <xf numFmtId="0" fontId="25" fillId="0" borderId="0" xfId="0" applyFont="1" applyAlignment="1">
      <alignment wrapText="1"/>
    </xf>
    <xf numFmtId="14" fontId="12" fillId="15" borderId="1" xfId="0" applyNumberFormat="1" applyFont="1" applyFill="1" applyBorder="1"/>
    <xf numFmtId="17" fontId="12" fillId="15" borderId="1" xfId="0" applyNumberFormat="1" applyFont="1" applyFill="1" applyBorder="1"/>
    <xf numFmtId="168" fontId="23" fillId="15" borderId="1" xfId="5" applyNumberFormat="1" applyFont="1" applyFill="1" applyBorder="1"/>
    <xf numFmtId="3" fontId="10" fillId="0" borderId="0" xfId="0" applyNumberFormat="1" applyFont="1"/>
    <xf numFmtId="167" fontId="10" fillId="0" borderId="0" xfId="0" applyNumberFormat="1" applyFont="1"/>
    <xf numFmtId="168" fontId="12" fillId="0" borderId="0" xfId="0" applyNumberFormat="1" applyFont="1"/>
    <xf numFmtId="0" fontId="5" fillId="16" borderId="1" xfId="0" applyFont="1" applyFill="1" applyBorder="1" applyAlignment="1">
      <alignment horizontal="left"/>
    </xf>
    <xf numFmtId="3" fontId="5" fillId="16" borderId="1" xfId="0" applyNumberFormat="1" applyFont="1" applyFill="1" applyBorder="1" applyAlignment="1">
      <alignment horizontal="right"/>
    </xf>
    <xf numFmtId="0" fontId="27" fillId="16" borderId="1" xfId="0" applyFont="1" applyFill="1" applyBorder="1" applyAlignment="1">
      <alignment wrapText="1"/>
    </xf>
    <xf numFmtId="0" fontId="27" fillId="16" borderId="1" xfId="0" applyFont="1" applyFill="1" applyBorder="1"/>
    <xf numFmtId="14" fontId="27" fillId="16" borderId="1" xfId="0" applyNumberFormat="1" applyFont="1" applyFill="1" applyBorder="1"/>
    <xf numFmtId="17" fontId="26" fillId="16" borderId="1" xfId="0" applyNumberFormat="1" applyFont="1" applyFill="1" applyBorder="1"/>
    <xf numFmtId="14" fontId="26" fillId="16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</cellXfs>
  <cellStyles count="36">
    <cellStyle name="Accent1 2" xfId="21" xr:uid="{580C831F-C12D-4E79-86D9-B0243ABA81FB}"/>
    <cellStyle name="Accent2 2" xfId="20" xr:uid="{16E08079-6C74-40B5-8C05-84989D483067}"/>
    <cellStyle name="Comma" xfId="1" builtinId="3"/>
    <cellStyle name="Comma 11 2" xfId="32" xr:uid="{CB390CB9-DDF4-4D2A-BD7B-8439C1EB2E36}"/>
    <cellStyle name="Comma 2" xfId="5" xr:uid="{1E4094FE-D273-46A2-9FE5-F5AC4A8E6A11}"/>
    <cellStyle name="Comma 2 2" xfId="16" xr:uid="{F5BDF155-35B9-4C1C-A287-DE7D1BAE2B24}"/>
    <cellStyle name="Comma 2 2 2" xfId="9" xr:uid="{164D5A45-7CBF-4348-AF47-60666765A8E9}"/>
    <cellStyle name="Comma 2 2 2 2" xfId="22" xr:uid="{966F0048-AAB5-4D3C-953F-FC27E745739E}"/>
    <cellStyle name="Comma 2 3" xfId="7" xr:uid="{3DFE7BE7-B7C7-4774-8A3A-7A162D90DBE8}"/>
    <cellStyle name="Comma 2 4" xfId="28" xr:uid="{303446DF-40A5-4D48-94C3-F90B9CA65C30}"/>
    <cellStyle name="Comma 2 5" xfId="30" xr:uid="{C2C7A8AE-02F0-49A3-A6BA-3F85D0B8B239}"/>
    <cellStyle name="Comma 3" xfId="11" xr:uid="{638C21B1-7B8A-4572-81B4-77DE13806716}"/>
    <cellStyle name="Comma 3 2" xfId="17" xr:uid="{FD5286A2-DB8E-4E94-AA9C-790B756766FA}"/>
    <cellStyle name="Comma 4" xfId="12" xr:uid="{7F50E96D-DEEE-400F-9310-235549524279}"/>
    <cellStyle name="Comma 4 10" xfId="2" xr:uid="{237B055F-A711-4656-94B7-824938E8936E}"/>
    <cellStyle name="Input 2" xfId="18" xr:uid="{0FDF2C83-C2EF-4054-BB74-CD34C7DAB522}"/>
    <cellStyle name="Normal" xfId="0" builtinId="0"/>
    <cellStyle name="Normal 10" xfId="3" xr:uid="{33D63B45-E1CA-4702-8DFF-CFC2AB041532}"/>
    <cellStyle name="Normal 2" xfId="4" xr:uid="{4FFAF1BB-AD52-4495-83D0-A90A354B6951}"/>
    <cellStyle name="Normal 2 2" xfId="6" xr:uid="{900B26DF-2167-4B8B-9A00-98B66700EEE2}"/>
    <cellStyle name="Normal 2 3" xfId="29" xr:uid="{8D0E86B6-39D0-4779-8FF5-8065FA96A76C}"/>
    <cellStyle name="Normal 23" xfId="25" xr:uid="{6F80F627-2DEF-4B89-B887-DE0A467E6C71}"/>
    <cellStyle name="Normal 3" xfId="8" xr:uid="{046A0583-151C-47B2-8FD4-45F3A94CB34E}"/>
    <cellStyle name="Normal 3 2" xfId="31" xr:uid="{CB49B50C-F5F7-4FA3-8DE2-82A1AD7E39A5}"/>
    <cellStyle name="Normal 4" xfId="10" xr:uid="{3E76CB1D-7938-4883-AE09-5DDB5CECAA40}"/>
    <cellStyle name="Normal 4 2" xfId="34" xr:uid="{E8CF65A1-D4C4-4B07-A48B-7402017B63A0}"/>
    <cellStyle name="Normal 6" xfId="24" xr:uid="{96216BC6-6498-4377-85C5-4ABD3AF61EB5}"/>
    <cellStyle name="Output 2" xfId="19" xr:uid="{ED01C37A-7C34-46CF-8D50-6D1D35DC2E63}"/>
    <cellStyle name="Percent 2" xfId="13" xr:uid="{A7C8AD39-714B-4752-8158-D86285F9B272}"/>
    <cellStyle name="Percent 2 2" xfId="15" xr:uid="{ED91C6CC-51AC-4D19-B089-72CE432C1096}"/>
    <cellStyle name="Percent 2 3" xfId="14" xr:uid="{3D2BCFD3-92B4-4199-884D-86435D211646}"/>
    <cellStyle name="Percent 2 4" xfId="33" xr:uid="{E996E058-8FA2-4B97-AA74-C4B450C995D8}"/>
    <cellStyle name="Percent 3" xfId="23" xr:uid="{90D979F0-14D2-48EC-AD87-02EECB6C6F6A}"/>
    <cellStyle name="Percent 3 2" xfId="26" xr:uid="{10276778-024B-480B-B98C-A90E27169AE5}"/>
    <cellStyle name="Percent 3 2 2" xfId="27" xr:uid="{3229523A-42E7-4150-BB56-A1CE7382987B}"/>
    <cellStyle name="Percent 4" xfId="35" xr:uid="{6E7CF9B0-9640-48EF-8DF5-39BBD0FCCD8F}"/>
  </cellStyles>
  <dxfs count="0"/>
  <tableStyles count="0" defaultTableStyle="TableStyleMedium2" defaultPivotStyle="PivotStyleLight16"/>
  <colors>
    <mruColors>
      <color rgb="FFCCFFFF"/>
      <color rgb="FF00FFFF"/>
      <color rgb="FFCCECFF"/>
      <color rgb="FF020202"/>
      <color rgb="FFFFCCFF"/>
      <color rgb="FFFF6699"/>
      <color rgb="FF3366FF"/>
      <color rgb="FF00CCFF"/>
      <color rgb="FFCC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zoomScaleNormal="100" workbookViewId="0">
      <pane ySplit="3" topLeftCell="A34" activePane="bottomLeft" state="frozen"/>
      <selection activeCell="B1" sqref="B1"/>
      <selection pane="bottomLeft" activeCell="A43" sqref="A43:XFD47"/>
    </sheetView>
  </sheetViews>
  <sheetFormatPr defaultRowHeight="15.75"/>
  <cols>
    <col min="1" max="1" width="13" style="3" customWidth="1"/>
    <col min="2" max="2" width="71.85546875" style="3" customWidth="1"/>
    <col min="3" max="3" width="14.7109375" style="3" customWidth="1"/>
    <col min="4" max="4" width="17.5703125" style="97" customWidth="1"/>
    <col min="5" max="5" width="19.28515625" style="68" customWidth="1"/>
    <col min="6" max="6" width="14.85546875" style="68" customWidth="1"/>
    <col min="7" max="7" width="15.42578125" style="68" customWidth="1"/>
    <col min="8" max="8" width="23" style="68" customWidth="1"/>
    <col min="9" max="9" width="19.7109375" style="68" customWidth="1"/>
    <col min="10" max="10" width="19.28515625" style="68" customWidth="1"/>
    <col min="11" max="11" width="20.42578125" style="68" customWidth="1"/>
    <col min="12" max="12" width="18.42578125" style="68" customWidth="1"/>
    <col min="13" max="13" width="22.85546875" style="3" customWidth="1"/>
    <col min="14" max="14" width="25" style="3" customWidth="1"/>
    <col min="15" max="15" width="26.5703125" style="3" customWidth="1"/>
  </cols>
  <sheetData>
    <row r="1" spans="1:15" ht="15">
      <c r="A1" s="148" t="s">
        <v>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</row>
    <row r="2" spans="1:15" ht="15">
      <c r="A2" s="148" t="s">
        <v>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/>
    </row>
    <row r="3" spans="1:15" ht="45">
      <c r="A3" s="1" t="s">
        <v>0</v>
      </c>
      <c r="B3" s="1" t="s">
        <v>1</v>
      </c>
      <c r="C3" s="2" t="s">
        <v>2</v>
      </c>
      <c r="D3" s="1" t="s">
        <v>21</v>
      </c>
      <c r="E3" s="45" t="s">
        <v>3</v>
      </c>
      <c r="F3" s="45" t="s">
        <v>15</v>
      </c>
      <c r="G3" s="45" t="s">
        <v>4</v>
      </c>
      <c r="H3" s="46" t="s">
        <v>5</v>
      </c>
      <c r="I3" s="45" t="s">
        <v>6</v>
      </c>
      <c r="J3" s="45" t="s">
        <v>7</v>
      </c>
      <c r="K3" s="45" t="s">
        <v>8</v>
      </c>
      <c r="L3" s="45" t="s">
        <v>9</v>
      </c>
      <c r="M3" s="1" t="s">
        <v>10</v>
      </c>
      <c r="N3" s="1" t="s">
        <v>11</v>
      </c>
      <c r="O3" s="1" t="s">
        <v>12</v>
      </c>
    </row>
    <row r="4" spans="1:15" s="7" customFormat="1" ht="30">
      <c r="A4" s="4" t="s">
        <v>109</v>
      </c>
      <c r="B4" s="5" t="s">
        <v>23</v>
      </c>
      <c r="C4" s="6">
        <v>1461000</v>
      </c>
      <c r="D4" s="90" t="s">
        <v>72</v>
      </c>
      <c r="E4" s="47" t="s">
        <v>80</v>
      </c>
      <c r="F4" s="47" t="s">
        <v>73</v>
      </c>
      <c r="G4" s="6">
        <v>1461000</v>
      </c>
      <c r="H4" s="48" t="s">
        <v>87</v>
      </c>
      <c r="I4" s="48" t="s">
        <v>87</v>
      </c>
      <c r="J4" s="48" t="s">
        <v>87</v>
      </c>
      <c r="K4" s="48" t="s">
        <v>87</v>
      </c>
      <c r="L4" s="48" t="s">
        <v>87</v>
      </c>
      <c r="M4" s="48" t="s">
        <v>87</v>
      </c>
      <c r="N4" s="48" t="s">
        <v>87</v>
      </c>
      <c r="O4" s="48" t="s">
        <v>87</v>
      </c>
    </row>
    <row r="5" spans="1:15" s="7" customFormat="1" ht="30">
      <c r="A5" s="4" t="s">
        <v>110</v>
      </c>
      <c r="B5" s="5" t="s">
        <v>24</v>
      </c>
      <c r="C5" s="6">
        <v>300000</v>
      </c>
      <c r="D5" s="90" t="s">
        <v>72</v>
      </c>
      <c r="E5" s="47" t="s">
        <v>188</v>
      </c>
      <c r="F5" s="47" t="s">
        <v>73</v>
      </c>
      <c r="G5" s="6">
        <v>300000</v>
      </c>
      <c r="H5" s="48" t="s">
        <v>87</v>
      </c>
      <c r="I5" s="48" t="s">
        <v>87</v>
      </c>
      <c r="J5" s="48" t="s">
        <v>87</v>
      </c>
      <c r="K5" s="48" t="s">
        <v>87</v>
      </c>
      <c r="L5" s="48" t="s">
        <v>87</v>
      </c>
      <c r="M5" s="48" t="s">
        <v>87</v>
      </c>
      <c r="N5" s="48" t="s">
        <v>87</v>
      </c>
      <c r="O5" s="48" t="s">
        <v>87</v>
      </c>
    </row>
    <row r="6" spans="1:15" s="7" customFormat="1" ht="30">
      <c r="A6" s="4" t="s">
        <v>111</v>
      </c>
      <c r="B6" s="5" t="s">
        <v>25</v>
      </c>
      <c r="C6" s="6">
        <v>500000</v>
      </c>
      <c r="D6" s="90" t="s">
        <v>72</v>
      </c>
      <c r="E6" s="47" t="s">
        <v>188</v>
      </c>
      <c r="F6" s="47" t="s">
        <v>73</v>
      </c>
      <c r="G6" s="6">
        <v>500000</v>
      </c>
      <c r="H6" s="48" t="s">
        <v>87</v>
      </c>
      <c r="I6" s="48" t="s">
        <v>87</v>
      </c>
      <c r="J6" s="48" t="s">
        <v>87</v>
      </c>
      <c r="K6" s="48" t="s">
        <v>87</v>
      </c>
      <c r="L6" s="48" t="s">
        <v>87</v>
      </c>
      <c r="M6" s="48" t="s">
        <v>87</v>
      </c>
      <c r="N6" s="48" t="s">
        <v>87</v>
      </c>
      <c r="O6" s="48" t="s">
        <v>87</v>
      </c>
    </row>
    <row r="7" spans="1:15" s="7" customFormat="1" ht="16.5">
      <c r="A7" s="4" t="s">
        <v>112</v>
      </c>
      <c r="B7" s="5" t="s">
        <v>26</v>
      </c>
      <c r="C7" s="6">
        <v>50000</v>
      </c>
      <c r="D7" s="90" t="s">
        <v>72</v>
      </c>
      <c r="E7" s="47" t="s">
        <v>80</v>
      </c>
      <c r="F7" s="47" t="s">
        <v>73</v>
      </c>
      <c r="G7" s="6">
        <v>50000</v>
      </c>
      <c r="H7" s="47" t="s">
        <v>189</v>
      </c>
      <c r="I7" s="50">
        <v>45792</v>
      </c>
      <c r="J7" s="50">
        <v>45797</v>
      </c>
      <c r="K7" s="50">
        <v>45800</v>
      </c>
      <c r="L7" s="50">
        <v>45802</v>
      </c>
      <c r="M7" s="69">
        <v>45809</v>
      </c>
      <c r="N7" s="69">
        <v>45839</v>
      </c>
      <c r="O7" s="79">
        <v>45848</v>
      </c>
    </row>
    <row r="8" spans="1:15" s="7" customFormat="1" ht="16.5">
      <c r="A8" s="4" t="s">
        <v>113</v>
      </c>
      <c r="B8" s="5" t="s">
        <v>27</v>
      </c>
      <c r="C8" s="6">
        <v>1500000</v>
      </c>
      <c r="D8" s="90" t="s">
        <v>72</v>
      </c>
      <c r="E8" s="47" t="s">
        <v>80</v>
      </c>
      <c r="F8" s="47" t="s">
        <v>74</v>
      </c>
      <c r="G8" s="6">
        <v>1500000</v>
      </c>
      <c r="H8" s="47" t="s">
        <v>88</v>
      </c>
      <c r="I8" s="49">
        <v>45838</v>
      </c>
      <c r="J8" s="50">
        <v>45845</v>
      </c>
      <c r="K8" s="50">
        <v>45848</v>
      </c>
      <c r="L8" s="50">
        <v>45868</v>
      </c>
      <c r="M8" s="69">
        <v>45901</v>
      </c>
      <c r="N8" s="69">
        <v>45658</v>
      </c>
      <c r="O8" s="79">
        <v>45667</v>
      </c>
    </row>
    <row r="9" spans="1:15" s="7" customFormat="1" ht="16.5">
      <c r="A9" s="4" t="s">
        <v>114</v>
      </c>
      <c r="B9" s="5" t="s">
        <v>28</v>
      </c>
      <c r="C9" s="6">
        <v>750000</v>
      </c>
      <c r="D9" s="90" t="s">
        <v>72</v>
      </c>
      <c r="E9" s="47" t="s">
        <v>80</v>
      </c>
      <c r="F9" s="47" t="s">
        <v>74</v>
      </c>
      <c r="G9" s="6">
        <v>750000</v>
      </c>
      <c r="H9" s="47" t="s">
        <v>89</v>
      </c>
      <c r="I9" s="50">
        <v>45807</v>
      </c>
      <c r="J9" s="50">
        <v>45815</v>
      </c>
      <c r="K9" s="50">
        <v>45818</v>
      </c>
      <c r="L9" s="50">
        <v>45838</v>
      </c>
      <c r="M9" s="69">
        <v>45870</v>
      </c>
      <c r="N9" s="69">
        <v>45992</v>
      </c>
      <c r="O9" s="79">
        <v>46001</v>
      </c>
    </row>
    <row r="10" spans="1:15" s="7" customFormat="1" ht="16.5">
      <c r="A10" s="4" t="s">
        <v>115</v>
      </c>
      <c r="B10" s="5" t="s">
        <v>29</v>
      </c>
      <c r="C10" s="6">
        <v>1300000</v>
      </c>
      <c r="D10" s="90" t="s">
        <v>72</v>
      </c>
      <c r="E10" s="47" t="s">
        <v>106</v>
      </c>
      <c r="F10" s="47" t="s">
        <v>74</v>
      </c>
      <c r="G10" s="6">
        <v>1300000</v>
      </c>
      <c r="H10" s="47" t="s">
        <v>94</v>
      </c>
      <c r="I10" s="50">
        <v>45777</v>
      </c>
      <c r="J10" s="50">
        <v>45818</v>
      </c>
      <c r="K10" s="50">
        <v>45822</v>
      </c>
      <c r="L10" s="50">
        <v>45838</v>
      </c>
      <c r="M10" s="69">
        <v>45870</v>
      </c>
      <c r="N10" s="69">
        <v>45992</v>
      </c>
      <c r="O10" s="79">
        <v>46002</v>
      </c>
    </row>
    <row r="11" spans="1:15" s="7" customFormat="1" ht="16.5">
      <c r="A11" s="4" t="s">
        <v>116</v>
      </c>
      <c r="B11" s="8" t="s">
        <v>30</v>
      </c>
      <c r="C11" s="9">
        <v>200000</v>
      </c>
      <c r="D11" s="90" t="s">
        <v>72</v>
      </c>
      <c r="E11" s="47" t="s">
        <v>80</v>
      </c>
      <c r="F11" s="47" t="s">
        <v>74</v>
      </c>
      <c r="G11" s="9">
        <v>200000</v>
      </c>
      <c r="H11" s="47" t="s">
        <v>90</v>
      </c>
      <c r="I11" s="49">
        <v>45850</v>
      </c>
      <c r="J11" s="50">
        <v>45868</v>
      </c>
      <c r="K11" s="50">
        <v>45843</v>
      </c>
      <c r="L11" s="50">
        <v>45868</v>
      </c>
      <c r="M11" s="69">
        <v>45901</v>
      </c>
      <c r="N11" s="69">
        <v>45658</v>
      </c>
      <c r="O11" s="79">
        <v>45667</v>
      </c>
    </row>
    <row r="12" spans="1:15" s="7" customFormat="1" ht="30">
      <c r="A12" s="4" t="s">
        <v>117</v>
      </c>
      <c r="B12" s="8" t="s">
        <v>31</v>
      </c>
      <c r="C12" s="9">
        <v>500000</v>
      </c>
      <c r="D12" s="90" t="s">
        <v>72</v>
      </c>
      <c r="E12" s="47" t="s">
        <v>81</v>
      </c>
      <c r="F12" s="47" t="s">
        <v>74</v>
      </c>
      <c r="G12" s="9">
        <v>500000</v>
      </c>
      <c r="H12" s="48" t="s">
        <v>91</v>
      </c>
      <c r="I12" s="48" t="s">
        <v>91</v>
      </c>
      <c r="J12" s="48" t="s">
        <v>91</v>
      </c>
      <c r="K12" s="48" t="s">
        <v>91</v>
      </c>
      <c r="L12" s="48" t="s">
        <v>91</v>
      </c>
      <c r="M12" s="48" t="s">
        <v>91</v>
      </c>
      <c r="N12" s="48" t="s">
        <v>91</v>
      </c>
      <c r="O12" s="48" t="s">
        <v>91</v>
      </c>
    </row>
    <row r="13" spans="1:15" s="7" customFormat="1" ht="30">
      <c r="A13" s="4" t="s">
        <v>118</v>
      </c>
      <c r="B13" s="8" t="s">
        <v>32</v>
      </c>
      <c r="C13" s="9">
        <v>75000</v>
      </c>
      <c r="D13" s="90" t="s">
        <v>72</v>
      </c>
      <c r="E13" s="47" t="s">
        <v>80</v>
      </c>
      <c r="F13" s="47" t="s">
        <v>74</v>
      </c>
      <c r="G13" s="9">
        <v>75000</v>
      </c>
      <c r="H13" s="48" t="s">
        <v>91</v>
      </c>
      <c r="I13" s="48" t="s">
        <v>91</v>
      </c>
      <c r="J13" s="48" t="s">
        <v>91</v>
      </c>
      <c r="K13" s="48" t="s">
        <v>91</v>
      </c>
      <c r="L13" s="48" t="s">
        <v>91</v>
      </c>
      <c r="M13" s="48" t="s">
        <v>91</v>
      </c>
      <c r="N13" s="48" t="s">
        <v>91</v>
      </c>
      <c r="O13" s="48" t="s">
        <v>91</v>
      </c>
    </row>
    <row r="14" spans="1:15" s="7" customFormat="1" ht="30">
      <c r="A14" s="4" t="s">
        <v>119</v>
      </c>
      <c r="B14" s="8" t="s">
        <v>33</v>
      </c>
      <c r="C14" s="9">
        <v>600000</v>
      </c>
      <c r="D14" s="90" t="s">
        <v>72</v>
      </c>
      <c r="E14" s="47" t="s">
        <v>80</v>
      </c>
      <c r="F14" s="47" t="s">
        <v>74</v>
      </c>
      <c r="G14" s="9">
        <v>600000</v>
      </c>
      <c r="H14" s="48" t="s">
        <v>91</v>
      </c>
      <c r="I14" s="48" t="s">
        <v>91</v>
      </c>
      <c r="J14" s="48" t="s">
        <v>91</v>
      </c>
      <c r="K14" s="48" t="s">
        <v>91</v>
      </c>
      <c r="L14" s="48" t="s">
        <v>91</v>
      </c>
      <c r="M14" s="48" t="s">
        <v>91</v>
      </c>
      <c r="N14" s="48" t="s">
        <v>91</v>
      </c>
      <c r="O14" s="48" t="s">
        <v>91</v>
      </c>
    </row>
    <row r="15" spans="1:15" s="7" customFormat="1" ht="16.5">
      <c r="A15" s="4" t="s">
        <v>120</v>
      </c>
      <c r="B15" s="8" t="s">
        <v>34</v>
      </c>
      <c r="C15" s="9">
        <v>500000</v>
      </c>
      <c r="D15" s="90" t="s">
        <v>72</v>
      </c>
      <c r="E15" s="47" t="s">
        <v>80</v>
      </c>
      <c r="F15" s="47" t="s">
        <v>74</v>
      </c>
      <c r="G15" s="9">
        <v>500000</v>
      </c>
      <c r="H15" s="47" t="s">
        <v>92</v>
      </c>
      <c r="I15" s="49">
        <v>45991</v>
      </c>
      <c r="J15" s="50">
        <v>45998</v>
      </c>
      <c r="K15" s="50">
        <v>46001</v>
      </c>
      <c r="L15" s="50">
        <v>46019</v>
      </c>
      <c r="M15" s="69">
        <v>46054</v>
      </c>
      <c r="N15" s="69">
        <v>46082</v>
      </c>
      <c r="O15" s="79">
        <v>46091</v>
      </c>
    </row>
    <row r="16" spans="1:15" s="7" customFormat="1" ht="16.5">
      <c r="A16" s="4" t="s">
        <v>121</v>
      </c>
      <c r="B16" s="5" t="s">
        <v>35</v>
      </c>
      <c r="C16" s="6">
        <v>3000000</v>
      </c>
      <c r="D16" s="90" t="s">
        <v>72</v>
      </c>
      <c r="E16" s="47" t="s">
        <v>80</v>
      </c>
      <c r="F16" s="47" t="s">
        <v>74</v>
      </c>
      <c r="G16" s="6">
        <v>3000000</v>
      </c>
      <c r="H16" s="47" t="s">
        <v>93</v>
      </c>
      <c r="I16" s="49">
        <v>46111</v>
      </c>
      <c r="J16" s="50">
        <v>45757</v>
      </c>
      <c r="K16" s="50">
        <v>45767</v>
      </c>
      <c r="L16" s="50">
        <v>45778</v>
      </c>
      <c r="M16" s="69">
        <v>45839</v>
      </c>
      <c r="N16" s="69">
        <v>45992</v>
      </c>
      <c r="O16" s="79">
        <v>46001</v>
      </c>
    </row>
    <row r="17" spans="1:15" s="7" customFormat="1" ht="16.5">
      <c r="A17" s="4" t="s">
        <v>122</v>
      </c>
      <c r="B17" s="5" t="s">
        <v>36</v>
      </c>
      <c r="C17" s="10">
        <v>2900000</v>
      </c>
      <c r="D17" s="90" t="s">
        <v>72</v>
      </c>
      <c r="E17" s="47" t="s">
        <v>80</v>
      </c>
      <c r="F17" s="47" t="s">
        <v>74</v>
      </c>
      <c r="G17" s="10">
        <v>2900000</v>
      </c>
      <c r="H17" s="47" t="s">
        <v>94</v>
      </c>
      <c r="I17" s="49">
        <v>45777</v>
      </c>
      <c r="J17" s="50">
        <v>45787</v>
      </c>
      <c r="K17" s="50">
        <v>45792</v>
      </c>
      <c r="L17" s="50">
        <v>45807</v>
      </c>
      <c r="M17" s="69">
        <v>45870</v>
      </c>
      <c r="N17" s="69">
        <v>46023</v>
      </c>
      <c r="O17" s="79">
        <v>46032</v>
      </c>
    </row>
    <row r="18" spans="1:15" s="7" customFormat="1" ht="16.5">
      <c r="A18" s="4" t="s">
        <v>123</v>
      </c>
      <c r="B18" s="5" t="s">
        <v>37</v>
      </c>
      <c r="C18" s="10">
        <v>500000</v>
      </c>
      <c r="D18" s="90" t="s">
        <v>72</v>
      </c>
      <c r="E18" s="47" t="s">
        <v>80</v>
      </c>
      <c r="F18" s="47" t="s">
        <v>74</v>
      </c>
      <c r="G18" s="10">
        <v>500000</v>
      </c>
      <c r="H18" s="47" t="s">
        <v>95</v>
      </c>
      <c r="I18" s="49">
        <v>45868</v>
      </c>
      <c r="J18" s="50">
        <v>45877</v>
      </c>
      <c r="K18" s="50">
        <v>45884</v>
      </c>
      <c r="L18" s="50">
        <v>45899</v>
      </c>
      <c r="M18" s="69">
        <v>45931</v>
      </c>
      <c r="N18" s="69">
        <v>46054</v>
      </c>
      <c r="O18" s="79">
        <v>46063</v>
      </c>
    </row>
    <row r="19" spans="1:15" s="7" customFormat="1" ht="16.5">
      <c r="A19" s="4" t="s">
        <v>124</v>
      </c>
      <c r="B19" s="5" t="s">
        <v>38</v>
      </c>
      <c r="C19" s="10">
        <v>300000</v>
      </c>
      <c r="D19" s="90" t="s">
        <v>72</v>
      </c>
      <c r="E19" s="47" t="s">
        <v>80</v>
      </c>
      <c r="F19" s="47" t="s">
        <v>74</v>
      </c>
      <c r="G19" s="10">
        <v>300000</v>
      </c>
      <c r="H19" s="47" t="s">
        <v>96</v>
      </c>
      <c r="I19" s="50">
        <v>45807</v>
      </c>
      <c r="J19" s="50">
        <v>45818</v>
      </c>
      <c r="K19" s="50">
        <v>45826</v>
      </c>
      <c r="L19" s="50">
        <v>45839</v>
      </c>
      <c r="M19" s="69">
        <v>45901</v>
      </c>
      <c r="N19" s="69">
        <v>46023</v>
      </c>
      <c r="O19" s="79">
        <v>46032</v>
      </c>
    </row>
    <row r="20" spans="1:15" s="7" customFormat="1" ht="16.5">
      <c r="A20" s="4" t="s">
        <v>125</v>
      </c>
      <c r="B20" s="5" t="s">
        <v>39</v>
      </c>
      <c r="C20" s="10">
        <v>800000</v>
      </c>
      <c r="D20" s="90" t="s">
        <v>72</v>
      </c>
      <c r="E20" s="47" t="s">
        <v>80</v>
      </c>
      <c r="F20" s="47" t="s">
        <v>74</v>
      </c>
      <c r="G20" s="10">
        <v>800000</v>
      </c>
      <c r="H20" s="47" t="s">
        <v>83</v>
      </c>
      <c r="I20" s="50">
        <v>45868</v>
      </c>
      <c r="J20" s="50">
        <v>45879</v>
      </c>
      <c r="K20" s="50">
        <v>45792</v>
      </c>
      <c r="L20" s="50">
        <v>45807</v>
      </c>
      <c r="M20" s="69">
        <v>45839</v>
      </c>
      <c r="N20" s="69">
        <v>45962</v>
      </c>
      <c r="O20" s="79">
        <v>45971</v>
      </c>
    </row>
    <row r="21" spans="1:15" s="7" customFormat="1" ht="16.5">
      <c r="A21" s="4" t="s">
        <v>126</v>
      </c>
      <c r="B21" s="5" t="s">
        <v>86</v>
      </c>
      <c r="C21" s="10">
        <v>7000</v>
      </c>
      <c r="D21" s="90" t="s">
        <v>72</v>
      </c>
      <c r="E21" s="47" t="s">
        <v>80</v>
      </c>
      <c r="F21" s="47" t="s">
        <v>74</v>
      </c>
      <c r="G21" s="10">
        <v>7000</v>
      </c>
      <c r="H21" s="47" t="s">
        <v>83</v>
      </c>
      <c r="I21" s="50">
        <v>45869</v>
      </c>
      <c r="J21" s="50">
        <v>45880</v>
      </c>
      <c r="K21" s="50">
        <v>45793</v>
      </c>
      <c r="L21" s="50">
        <v>45808</v>
      </c>
      <c r="M21" s="69">
        <v>45870</v>
      </c>
      <c r="N21" s="69">
        <v>45931</v>
      </c>
      <c r="O21" s="79">
        <v>45972</v>
      </c>
    </row>
    <row r="22" spans="1:15" s="7" customFormat="1" ht="16.5">
      <c r="A22" s="4" t="s">
        <v>127</v>
      </c>
      <c r="B22" s="5" t="s">
        <v>40</v>
      </c>
      <c r="C22" s="10">
        <v>300000</v>
      </c>
      <c r="D22" s="90" t="s">
        <v>72</v>
      </c>
      <c r="E22" s="47" t="s">
        <v>80</v>
      </c>
      <c r="F22" s="47" t="s">
        <v>74</v>
      </c>
      <c r="G22" s="10">
        <v>300000</v>
      </c>
      <c r="H22" s="47" t="s">
        <v>84</v>
      </c>
      <c r="I22" s="49">
        <v>45777</v>
      </c>
      <c r="J22" s="50">
        <v>45792</v>
      </c>
      <c r="K22" s="50">
        <v>45799</v>
      </c>
      <c r="L22" s="50">
        <v>45813</v>
      </c>
      <c r="M22" s="69">
        <v>45870</v>
      </c>
      <c r="N22" s="69">
        <v>45992</v>
      </c>
      <c r="O22" s="79">
        <v>46001</v>
      </c>
    </row>
    <row r="23" spans="1:15" s="16" customFormat="1" ht="41.25" customHeight="1">
      <c r="A23" s="4" t="s">
        <v>128</v>
      </c>
      <c r="B23" s="11" t="s">
        <v>16</v>
      </c>
      <c r="C23" s="12">
        <v>2000000</v>
      </c>
      <c r="D23" s="13" t="s">
        <v>22</v>
      </c>
      <c r="E23" s="13" t="s">
        <v>80</v>
      </c>
      <c r="F23" s="13" t="s">
        <v>75</v>
      </c>
      <c r="G23" s="51">
        <v>2000000</v>
      </c>
      <c r="H23" s="52" t="s">
        <v>76</v>
      </c>
      <c r="I23" s="53" t="s">
        <v>150</v>
      </c>
      <c r="J23" s="53">
        <v>45784</v>
      </c>
      <c r="K23" s="53">
        <v>45787</v>
      </c>
      <c r="L23" s="53">
        <v>45807</v>
      </c>
      <c r="M23" s="15" t="s">
        <v>155</v>
      </c>
      <c r="N23" s="70">
        <v>46023</v>
      </c>
      <c r="O23" s="14">
        <v>45667</v>
      </c>
    </row>
    <row r="24" spans="1:15" s="16" customFormat="1" ht="32.25" customHeight="1">
      <c r="A24" s="4" t="s">
        <v>129</v>
      </c>
      <c r="B24" s="11" t="s">
        <v>17</v>
      </c>
      <c r="C24" s="12">
        <v>1200000</v>
      </c>
      <c r="D24" s="13" t="s">
        <v>22</v>
      </c>
      <c r="E24" s="54" t="s">
        <v>80</v>
      </c>
      <c r="F24" s="13" t="s">
        <v>75</v>
      </c>
      <c r="G24" s="55">
        <v>1200000</v>
      </c>
      <c r="H24" s="56" t="s">
        <v>77</v>
      </c>
      <c r="I24" s="54" t="s">
        <v>151</v>
      </c>
      <c r="J24" s="54" t="s">
        <v>82</v>
      </c>
      <c r="K24" s="54" t="s">
        <v>152</v>
      </c>
      <c r="L24" s="54" t="s">
        <v>153</v>
      </c>
      <c r="M24" s="17" t="s">
        <v>154</v>
      </c>
      <c r="N24" s="70">
        <v>46054</v>
      </c>
      <c r="O24" s="17" t="s">
        <v>187</v>
      </c>
    </row>
    <row r="25" spans="1:15" s="16" customFormat="1" ht="28.5" customHeight="1">
      <c r="A25" s="4" t="s">
        <v>202</v>
      </c>
      <c r="B25" s="11" t="s">
        <v>18</v>
      </c>
      <c r="C25" s="12">
        <v>1500000</v>
      </c>
      <c r="D25" s="13" t="s">
        <v>22</v>
      </c>
      <c r="E25" s="54" t="s">
        <v>80</v>
      </c>
      <c r="F25" s="13" t="s">
        <v>75</v>
      </c>
      <c r="G25" s="51">
        <v>1500000</v>
      </c>
      <c r="H25" s="52" t="s">
        <v>76</v>
      </c>
      <c r="I25" s="52" t="s">
        <v>150</v>
      </c>
      <c r="J25" s="52">
        <v>45785</v>
      </c>
      <c r="K25" s="52">
        <v>45789</v>
      </c>
      <c r="L25" s="52">
        <v>45807</v>
      </c>
      <c r="M25" s="14" t="s">
        <v>156</v>
      </c>
      <c r="N25" s="70">
        <v>46082</v>
      </c>
      <c r="O25" s="14">
        <v>46091</v>
      </c>
    </row>
    <row r="26" spans="1:15" s="16" customFormat="1" ht="21" customHeight="1">
      <c r="A26" s="4" t="s">
        <v>203</v>
      </c>
      <c r="B26" s="11" t="s">
        <v>19</v>
      </c>
      <c r="C26" s="12">
        <v>150000</v>
      </c>
      <c r="D26" s="13" t="s">
        <v>22</v>
      </c>
      <c r="E26" s="57" t="s">
        <v>81</v>
      </c>
      <c r="F26" s="57" t="s">
        <v>73</v>
      </c>
      <c r="G26" s="55">
        <v>150000</v>
      </c>
      <c r="H26" s="56" t="s">
        <v>78</v>
      </c>
      <c r="I26" s="58">
        <v>45808</v>
      </c>
      <c r="J26" s="59">
        <v>45816</v>
      </c>
      <c r="K26" s="59">
        <v>45818</v>
      </c>
      <c r="L26" s="59">
        <v>45838</v>
      </c>
      <c r="M26" s="70">
        <v>45962</v>
      </c>
      <c r="N26" s="70">
        <v>46023</v>
      </c>
      <c r="O26" s="80">
        <v>46032</v>
      </c>
    </row>
    <row r="27" spans="1:15" s="16" customFormat="1" ht="16.5">
      <c r="A27" s="4" t="s">
        <v>130</v>
      </c>
      <c r="B27" s="11" t="s">
        <v>20</v>
      </c>
      <c r="C27" s="12">
        <v>200000</v>
      </c>
      <c r="D27" s="13" t="s">
        <v>22</v>
      </c>
      <c r="E27" s="60" t="s">
        <v>80</v>
      </c>
      <c r="F27" s="57" t="s">
        <v>73</v>
      </c>
      <c r="G27" s="61">
        <v>200000</v>
      </c>
      <c r="H27" s="60" t="s">
        <v>79</v>
      </c>
      <c r="I27" s="58">
        <v>45869</v>
      </c>
      <c r="J27" s="59">
        <v>45877</v>
      </c>
      <c r="K27" s="59">
        <v>45818</v>
      </c>
      <c r="L27" s="59">
        <v>45838</v>
      </c>
      <c r="M27" s="70">
        <v>45962</v>
      </c>
      <c r="N27" s="70">
        <v>46023</v>
      </c>
      <c r="O27" s="80">
        <v>46033</v>
      </c>
    </row>
    <row r="28" spans="1:15" s="21" customFormat="1" ht="16.5">
      <c r="A28" s="4" t="s">
        <v>131</v>
      </c>
      <c r="B28" s="18" t="s">
        <v>45</v>
      </c>
      <c r="C28" s="19">
        <v>1000000</v>
      </c>
      <c r="D28" s="91" t="s">
        <v>54</v>
      </c>
      <c r="E28" s="20" t="s">
        <v>80</v>
      </c>
      <c r="F28" s="20" t="s">
        <v>75</v>
      </c>
      <c r="G28" s="19">
        <v>1000000</v>
      </c>
      <c r="H28" s="20" t="s">
        <v>181</v>
      </c>
      <c r="I28" s="77">
        <v>45808</v>
      </c>
      <c r="J28" s="77">
        <v>45812</v>
      </c>
      <c r="K28" s="77">
        <v>45818</v>
      </c>
      <c r="L28" s="77">
        <v>45828</v>
      </c>
      <c r="M28" s="78">
        <v>45870</v>
      </c>
      <c r="N28" s="78">
        <v>45992</v>
      </c>
      <c r="O28" s="81">
        <v>46001</v>
      </c>
    </row>
    <row r="29" spans="1:15" s="21" customFormat="1" ht="16.5">
      <c r="A29" s="4" t="s">
        <v>132</v>
      </c>
      <c r="B29" s="18" t="s">
        <v>46</v>
      </c>
      <c r="C29" s="19">
        <v>4200000</v>
      </c>
      <c r="D29" s="91" t="s">
        <v>54</v>
      </c>
      <c r="E29" s="20" t="s">
        <v>80</v>
      </c>
      <c r="F29" s="20" t="s">
        <v>75</v>
      </c>
      <c r="G29" s="19">
        <v>4200000</v>
      </c>
      <c r="H29" s="20" t="s">
        <v>182</v>
      </c>
      <c r="I29" s="77">
        <v>45868</v>
      </c>
      <c r="J29" s="77">
        <v>45874</v>
      </c>
      <c r="K29" s="77">
        <v>45879</v>
      </c>
      <c r="L29" s="77">
        <v>45890</v>
      </c>
      <c r="M29" s="78">
        <v>45931</v>
      </c>
      <c r="N29" s="78">
        <v>45992</v>
      </c>
      <c r="O29" s="81">
        <v>46002</v>
      </c>
    </row>
    <row r="30" spans="1:15" s="21" customFormat="1" ht="16.5">
      <c r="A30" s="4" t="s">
        <v>133</v>
      </c>
      <c r="B30" s="18" t="s">
        <v>47</v>
      </c>
      <c r="C30" s="19">
        <v>3000000</v>
      </c>
      <c r="D30" s="91" t="s">
        <v>54</v>
      </c>
      <c r="E30" s="20" t="s">
        <v>80</v>
      </c>
      <c r="F30" s="20" t="s">
        <v>75</v>
      </c>
      <c r="G30" s="19">
        <v>3000000</v>
      </c>
      <c r="H30" s="20" t="s">
        <v>182</v>
      </c>
      <c r="I30" s="77">
        <v>45869</v>
      </c>
      <c r="J30" s="77">
        <v>45875</v>
      </c>
      <c r="K30" s="77">
        <v>45879</v>
      </c>
      <c r="L30" s="77">
        <v>45891</v>
      </c>
      <c r="M30" s="78">
        <v>45962</v>
      </c>
      <c r="N30" s="78">
        <v>46023</v>
      </c>
      <c r="O30" s="81">
        <v>46032</v>
      </c>
    </row>
    <row r="31" spans="1:15" s="21" customFormat="1" ht="16.5">
      <c r="A31" s="4" t="s">
        <v>134</v>
      </c>
      <c r="B31" s="18" t="s">
        <v>48</v>
      </c>
      <c r="C31" s="19">
        <v>120000</v>
      </c>
      <c r="D31" s="91" t="s">
        <v>54</v>
      </c>
      <c r="E31" s="20" t="s">
        <v>80</v>
      </c>
      <c r="F31" s="20" t="s">
        <v>74</v>
      </c>
      <c r="G31" s="19">
        <v>120000</v>
      </c>
      <c r="H31" s="20" t="s">
        <v>89</v>
      </c>
      <c r="I31" s="77">
        <v>45807</v>
      </c>
      <c r="J31" s="77">
        <v>45818</v>
      </c>
      <c r="K31" s="77">
        <v>45828</v>
      </c>
      <c r="L31" s="77">
        <v>45838</v>
      </c>
      <c r="M31" s="78">
        <v>45870</v>
      </c>
      <c r="N31" s="78">
        <v>45992</v>
      </c>
      <c r="O31" s="81">
        <v>46001</v>
      </c>
    </row>
    <row r="32" spans="1:15" s="21" customFormat="1" ht="16.5">
      <c r="A32" s="4" t="s">
        <v>135</v>
      </c>
      <c r="B32" s="18" t="s">
        <v>49</v>
      </c>
      <c r="C32" s="19">
        <v>500000</v>
      </c>
      <c r="D32" s="91" t="s">
        <v>54</v>
      </c>
      <c r="E32" s="20" t="s">
        <v>80</v>
      </c>
      <c r="F32" s="20" t="s">
        <v>73</v>
      </c>
      <c r="G32" s="19">
        <v>500000</v>
      </c>
      <c r="H32" s="20" t="s">
        <v>89</v>
      </c>
      <c r="I32" s="77">
        <v>45808</v>
      </c>
      <c r="J32" s="77">
        <v>45819</v>
      </c>
      <c r="K32" s="77">
        <v>45829</v>
      </c>
      <c r="L32" s="77">
        <v>45839</v>
      </c>
      <c r="M32" s="78">
        <v>45931</v>
      </c>
      <c r="N32" s="78">
        <v>45992</v>
      </c>
      <c r="O32" s="81">
        <v>46001</v>
      </c>
    </row>
    <row r="33" spans="1:15" s="21" customFormat="1" ht="16.5">
      <c r="A33" s="4" t="s">
        <v>136</v>
      </c>
      <c r="B33" s="18" t="s">
        <v>50</v>
      </c>
      <c r="C33" s="19">
        <v>500000</v>
      </c>
      <c r="D33" s="91" t="s">
        <v>54</v>
      </c>
      <c r="E33" s="20" t="s">
        <v>80</v>
      </c>
      <c r="F33" s="20" t="s">
        <v>73</v>
      </c>
      <c r="G33" s="19">
        <v>500000</v>
      </c>
      <c r="H33" s="20" t="s">
        <v>105</v>
      </c>
      <c r="I33" s="77">
        <v>45777</v>
      </c>
      <c r="J33" s="77">
        <v>45789</v>
      </c>
      <c r="K33" s="77">
        <v>45797</v>
      </c>
      <c r="L33" s="77">
        <v>45807</v>
      </c>
      <c r="M33" s="78">
        <v>45839</v>
      </c>
      <c r="N33" s="78">
        <v>45931</v>
      </c>
      <c r="O33" s="81">
        <v>45940</v>
      </c>
    </row>
    <row r="34" spans="1:15" s="21" customFormat="1" ht="16.5">
      <c r="A34" s="4" t="s">
        <v>137</v>
      </c>
      <c r="B34" s="18" t="s">
        <v>51</v>
      </c>
      <c r="C34" s="19">
        <v>160000</v>
      </c>
      <c r="D34" s="91" t="s">
        <v>54</v>
      </c>
      <c r="E34" s="20" t="s">
        <v>80</v>
      </c>
      <c r="F34" s="20" t="s">
        <v>73</v>
      </c>
      <c r="G34" s="19">
        <v>160000</v>
      </c>
      <c r="H34" s="20" t="s">
        <v>89</v>
      </c>
      <c r="I34" s="77">
        <v>45807</v>
      </c>
      <c r="J34" s="77">
        <v>45812</v>
      </c>
      <c r="K34" s="77">
        <v>45818</v>
      </c>
      <c r="L34" s="77">
        <v>45828</v>
      </c>
      <c r="M34" s="78">
        <v>45870</v>
      </c>
      <c r="N34" s="78">
        <v>45931</v>
      </c>
      <c r="O34" s="81">
        <v>45941</v>
      </c>
    </row>
    <row r="35" spans="1:15" s="21" customFormat="1" ht="16.5">
      <c r="A35" s="4" t="s">
        <v>138</v>
      </c>
      <c r="B35" s="18" t="s">
        <v>52</v>
      </c>
      <c r="C35" s="19">
        <v>32000</v>
      </c>
      <c r="D35" s="91" t="s">
        <v>54</v>
      </c>
      <c r="E35" s="20" t="s">
        <v>80</v>
      </c>
      <c r="F35" s="20" t="s">
        <v>73</v>
      </c>
      <c r="G35" s="19">
        <v>32000</v>
      </c>
      <c r="H35" s="20" t="s">
        <v>89</v>
      </c>
      <c r="I35" s="77">
        <v>45808</v>
      </c>
      <c r="J35" s="77">
        <v>45813</v>
      </c>
      <c r="K35" s="77">
        <v>45819</v>
      </c>
      <c r="L35" s="77">
        <v>45829</v>
      </c>
      <c r="M35" s="78">
        <v>45901</v>
      </c>
      <c r="N35" s="78">
        <v>45931</v>
      </c>
      <c r="O35" s="81">
        <v>45942</v>
      </c>
    </row>
    <row r="36" spans="1:15" s="21" customFormat="1" ht="15.75" customHeight="1">
      <c r="A36" s="4" t="s">
        <v>139</v>
      </c>
      <c r="B36" s="22" t="s">
        <v>53</v>
      </c>
      <c r="C36" s="23">
        <v>500000</v>
      </c>
      <c r="D36" s="91" t="s">
        <v>54</v>
      </c>
      <c r="E36" s="20" t="s">
        <v>80</v>
      </c>
      <c r="F36" s="20" t="s">
        <v>74</v>
      </c>
      <c r="G36" s="23">
        <v>500000</v>
      </c>
      <c r="H36" s="20" t="s">
        <v>182</v>
      </c>
      <c r="I36" s="77">
        <v>45868</v>
      </c>
      <c r="J36" s="77">
        <v>45876</v>
      </c>
      <c r="K36" s="77">
        <v>45879</v>
      </c>
      <c r="L36" s="77">
        <v>45889</v>
      </c>
      <c r="M36" s="78">
        <v>45931</v>
      </c>
      <c r="N36" s="78">
        <v>45992</v>
      </c>
      <c r="O36" s="81">
        <v>46001</v>
      </c>
    </row>
    <row r="37" spans="1:15" s="26" customFormat="1" ht="16.5">
      <c r="A37" s="4" t="s">
        <v>140</v>
      </c>
      <c r="B37" s="76" t="s">
        <v>102</v>
      </c>
      <c r="C37" s="82">
        <v>0</v>
      </c>
      <c r="D37" s="92" t="s">
        <v>60</v>
      </c>
      <c r="E37" s="25" t="s">
        <v>106</v>
      </c>
      <c r="F37" s="25" t="s">
        <v>74</v>
      </c>
      <c r="G37" s="82">
        <v>0</v>
      </c>
      <c r="H37" s="25" t="s">
        <v>103</v>
      </c>
      <c r="I37" s="62">
        <v>45838</v>
      </c>
      <c r="J37" s="62">
        <v>45848</v>
      </c>
      <c r="K37" s="62">
        <v>45853</v>
      </c>
      <c r="L37" s="62">
        <v>45868</v>
      </c>
      <c r="M37" s="71">
        <v>45931</v>
      </c>
      <c r="N37" s="71">
        <v>45992</v>
      </c>
      <c r="O37" s="85">
        <v>46001</v>
      </c>
    </row>
    <row r="38" spans="1:15" s="26" customFormat="1" ht="16.5">
      <c r="A38" s="4" t="s">
        <v>204</v>
      </c>
      <c r="B38" s="141" t="s">
        <v>55</v>
      </c>
      <c r="C38" s="142">
        <v>500000</v>
      </c>
      <c r="D38" s="143" t="s">
        <v>60</v>
      </c>
      <c r="E38" s="144" t="s">
        <v>80</v>
      </c>
      <c r="F38" s="144" t="s">
        <v>74</v>
      </c>
      <c r="G38" s="142">
        <v>500000</v>
      </c>
      <c r="H38" s="144" t="s">
        <v>101</v>
      </c>
      <c r="I38" s="144" t="s">
        <v>213</v>
      </c>
      <c r="J38" s="145">
        <v>45940</v>
      </c>
      <c r="K38" s="144" t="s">
        <v>214</v>
      </c>
      <c r="L38" s="145">
        <v>45668</v>
      </c>
      <c r="M38" s="146">
        <v>46054</v>
      </c>
      <c r="N38" s="146">
        <v>46082</v>
      </c>
      <c r="O38" s="147">
        <v>45933</v>
      </c>
    </row>
    <row r="39" spans="1:15" s="26" customFormat="1" ht="16.5">
      <c r="A39" s="4" t="s">
        <v>205</v>
      </c>
      <c r="B39" s="24" t="s">
        <v>56</v>
      </c>
      <c r="C39" s="83">
        <v>500000</v>
      </c>
      <c r="D39" s="92" t="s">
        <v>60</v>
      </c>
      <c r="E39" s="25" t="s">
        <v>80</v>
      </c>
      <c r="F39" s="25" t="s">
        <v>74</v>
      </c>
      <c r="G39" s="83">
        <v>500000</v>
      </c>
      <c r="H39" s="25" t="s">
        <v>185</v>
      </c>
      <c r="I39" s="62">
        <v>45775</v>
      </c>
      <c r="J39" s="62">
        <v>45787</v>
      </c>
      <c r="K39" s="62">
        <v>45789</v>
      </c>
      <c r="L39" s="62">
        <v>45807</v>
      </c>
      <c r="M39" s="71">
        <v>45870</v>
      </c>
      <c r="N39" s="71">
        <v>45962</v>
      </c>
      <c r="O39" s="85">
        <v>45971</v>
      </c>
    </row>
    <row r="40" spans="1:15" s="26" customFormat="1" ht="16.5">
      <c r="A40" s="4" t="s">
        <v>206</v>
      </c>
      <c r="B40" s="24" t="s">
        <v>57</v>
      </c>
      <c r="C40" s="83">
        <v>800000</v>
      </c>
      <c r="D40" s="92" t="s">
        <v>60</v>
      </c>
      <c r="E40" s="25" t="s">
        <v>81</v>
      </c>
      <c r="F40" s="25" t="s">
        <v>74</v>
      </c>
      <c r="G40" s="83">
        <v>800000</v>
      </c>
      <c r="H40" s="25" t="s">
        <v>185</v>
      </c>
      <c r="I40" s="62">
        <v>45776</v>
      </c>
      <c r="J40" s="62">
        <v>45788</v>
      </c>
      <c r="K40" s="62">
        <v>45792</v>
      </c>
      <c r="L40" s="62">
        <v>45807</v>
      </c>
      <c r="M40" s="71">
        <v>45870</v>
      </c>
      <c r="N40" s="71">
        <v>45962</v>
      </c>
      <c r="O40" s="85">
        <v>45972</v>
      </c>
    </row>
    <row r="41" spans="1:15" s="26" customFormat="1" ht="16.5">
      <c r="A41" s="4" t="s">
        <v>207</v>
      </c>
      <c r="B41" s="24" t="s">
        <v>58</v>
      </c>
      <c r="C41" s="83">
        <v>1500000</v>
      </c>
      <c r="D41" s="92" t="s">
        <v>60</v>
      </c>
      <c r="E41" s="25" t="s">
        <v>80</v>
      </c>
      <c r="F41" s="25" t="s">
        <v>74</v>
      </c>
      <c r="G41" s="83">
        <v>1500000</v>
      </c>
      <c r="H41" s="25" t="s">
        <v>185</v>
      </c>
      <c r="I41" s="62">
        <v>45777</v>
      </c>
      <c r="J41" s="62">
        <v>45789</v>
      </c>
      <c r="K41" s="62">
        <v>45791</v>
      </c>
      <c r="L41" s="62">
        <v>45807</v>
      </c>
      <c r="M41" s="71">
        <v>45870</v>
      </c>
      <c r="N41" s="71">
        <v>45962</v>
      </c>
      <c r="O41" s="85">
        <v>45973</v>
      </c>
    </row>
    <row r="42" spans="1:15" s="26" customFormat="1" ht="16.5">
      <c r="A42" s="4" t="s">
        <v>208</v>
      </c>
      <c r="B42" s="24" t="s">
        <v>59</v>
      </c>
      <c r="C42" s="84">
        <v>360000</v>
      </c>
      <c r="D42" s="92" t="s">
        <v>60</v>
      </c>
      <c r="E42" s="25" t="s">
        <v>80</v>
      </c>
      <c r="F42" s="25" t="s">
        <v>74</v>
      </c>
      <c r="G42" s="84">
        <v>360000</v>
      </c>
      <c r="H42" s="25" t="s">
        <v>186</v>
      </c>
      <c r="I42" s="62">
        <v>45807</v>
      </c>
      <c r="J42" s="62">
        <v>45783</v>
      </c>
      <c r="K42" s="62">
        <v>45792</v>
      </c>
      <c r="L42" s="62">
        <v>45808</v>
      </c>
      <c r="M42" s="71">
        <v>45901</v>
      </c>
      <c r="N42" s="71">
        <v>45992</v>
      </c>
      <c r="O42" s="85">
        <v>46001</v>
      </c>
    </row>
    <row r="43" spans="1:15" s="31" customFormat="1" ht="30">
      <c r="A43" s="4" t="s">
        <v>209</v>
      </c>
      <c r="B43" s="28" t="s">
        <v>61</v>
      </c>
      <c r="C43" s="29">
        <v>80000</v>
      </c>
      <c r="D43" s="93" t="s">
        <v>66</v>
      </c>
      <c r="E43" s="30" t="s">
        <v>80</v>
      </c>
      <c r="F43" s="30" t="s">
        <v>74</v>
      </c>
      <c r="G43" s="29">
        <v>80000</v>
      </c>
      <c r="H43" s="30" t="s">
        <v>97</v>
      </c>
      <c r="I43" s="63">
        <v>45930</v>
      </c>
      <c r="J43" s="63">
        <v>45906</v>
      </c>
      <c r="K43" s="63">
        <v>45912</v>
      </c>
      <c r="L43" s="63">
        <v>45930</v>
      </c>
      <c r="M43" s="72">
        <v>45962</v>
      </c>
      <c r="N43" s="72">
        <v>46023</v>
      </c>
      <c r="O43" s="86">
        <v>46032</v>
      </c>
    </row>
    <row r="44" spans="1:15" s="31" customFormat="1" ht="30">
      <c r="A44" s="4" t="s">
        <v>210</v>
      </c>
      <c r="B44" s="28" t="s">
        <v>62</v>
      </c>
      <c r="C44" s="29">
        <v>280000</v>
      </c>
      <c r="D44" s="93" t="s">
        <v>66</v>
      </c>
      <c r="E44" s="30" t="s">
        <v>80</v>
      </c>
      <c r="F44" s="30" t="s">
        <v>74</v>
      </c>
      <c r="G44" s="29">
        <v>280000</v>
      </c>
      <c r="H44" s="30" t="s">
        <v>98</v>
      </c>
      <c r="I44" s="63">
        <v>45838</v>
      </c>
      <c r="J44" s="63">
        <v>45817</v>
      </c>
      <c r="K44" s="63">
        <v>45820</v>
      </c>
      <c r="L44" s="63">
        <v>45838</v>
      </c>
      <c r="M44" s="72">
        <v>45931</v>
      </c>
      <c r="N44" s="72">
        <v>45992</v>
      </c>
      <c r="O44" s="86">
        <v>46001</v>
      </c>
    </row>
    <row r="45" spans="1:15" s="31" customFormat="1" ht="30">
      <c r="A45" s="4" t="s">
        <v>211</v>
      </c>
      <c r="B45" s="28" t="s">
        <v>63</v>
      </c>
      <c r="C45" s="29">
        <v>1400000</v>
      </c>
      <c r="D45" s="93" t="s">
        <v>66</v>
      </c>
      <c r="E45" s="30" t="s">
        <v>80</v>
      </c>
      <c r="F45" s="30" t="s">
        <v>74</v>
      </c>
      <c r="G45" s="29">
        <v>1400000</v>
      </c>
      <c r="H45" s="30" t="s">
        <v>99</v>
      </c>
      <c r="I45" s="30"/>
      <c r="J45" s="30"/>
      <c r="K45" s="30"/>
      <c r="L45" s="30"/>
      <c r="M45" s="27"/>
      <c r="N45" s="27"/>
      <c r="O45" s="27"/>
    </row>
    <row r="46" spans="1:15" s="31" customFormat="1" ht="30">
      <c r="A46" s="4" t="s">
        <v>141</v>
      </c>
      <c r="B46" s="28" t="s">
        <v>64</v>
      </c>
      <c r="C46" s="29">
        <v>3500000</v>
      </c>
      <c r="D46" s="93" t="s">
        <v>66</v>
      </c>
      <c r="E46" s="30" t="s">
        <v>80</v>
      </c>
      <c r="F46" s="30" t="s">
        <v>74</v>
      </c>
      <c r="G46" s="29">
        <v>3500000</v>
      </c>
      <c r="H46" s="30" t="s">
        <v>89</v>
      </c>
      <c r="I46" s="63">
        <v>45807</v>
      </c>
      <c r="J46" s="63">
        <v>45818</v>
      </c>
      <c r="K46" s="63">
        <v>45823</v>
      </c>
      <c r="L46" s="63">
        <v>45838</v>
      </c>
      <c r="M46" s="72">
        <v>45931</v>
      </c>
      <c r="N46" s="72">
        <v>45992</v>
      </c>
      <c r="O46" s="86">
        <v>46001</v>
      </c>
    </row>
    <row r="47" spans="1:15" s="31" customFormat="1" ht="33.75" customHeight="1">
      <c r="A47" s="4" t="s">
        <v>142</v>
      </c>
      <c r="B47" s="28" t="s">
        <v>65</v>
      </c>
      <c r="C47" s="32">
        <v>200000</v>
      </c>
      <c r="D47" s="93" t="s">
        <v>66</v>
      </c>
      <c r="E47" s="30" t="s">
        <v>106</v>
      </c>
      <c r="F47" s="30" t="s">
        <v>74</v>
      </c>
      <c r="G47" s="32">
        <v>200000</v>
      </c>
      <c r="H47" s="30" t="s">
        <v>100</v>
      </c>
      <c r="I47" s="63">
        <v>45868</v>
      </c>
      <c r="J47" s="63">
        <v>45879</v>
      </c>
      <c r="K47" s="63">
        <v>45881</v>
      </c>
      <c r="L47" s="63">
        <v>45899</v>
      </c>
      <c r="M47" s="72">
        <v>45962</v>
      </c>
      <c r="N47" s="72">
        <v>45658</v>
      </c>
      <c r="O47" s="86">
        <v>46034</v>
      </c>
    </row>
    <row r="48" spans="1:15" s="36" customFormat="1" ht="30">
      <c r="A48" s="4" t="s">
        <v>143</v>
      </c>
      <c r="B48" s="33" t="s">
        <v>68</v>
      </c>
      <c r="C48" s="34">
        <v>500000</v>
      </c>
      <c r="D48" s="94" t="s">
        <v>69</v>
      </c>
      <c r="E48" s="35" t="s">
        <v>80</v>
      </c>
      <c r="F48" s="35" t="s">
        <v>74</v>
      </c>
      <c r="G48" s="34">
        <v>500000</v>
      </c>
      <c r="H48" s="35" t="s">
        <v>103</v>
      </c>
      <c r="I48" s="64">
        <v>45838</v>
      </c>
      <c r="J48" s="64">
        <v>45845</v>
      </c>
      <c r="K48" s="64">
        <v>45848</v>
      </c>
      <c r="L48" s="64">
        <v>45858</v>
      </c>
      <c r="M48" s="73">
        <v>45962</v>
      </c>
      <c r="N48" s="73">
        <v>45658</v>
      </c>
      <c r="O48" s="87">
        <v>46034</v>
      </c>
    </row>
    <row r="49" spans="1:15" s="105" customFormat="1" ht="16.5">
      <c r="A49" s="4" t="s">
        <v>144</v>
      </c>
      <c r="B49" s="98" t="s">
        <v>23</v>
      </c>
      <c r="C49" s="99">
        <v>75000</v>
      </c>
      <c r="D49" s="100" t="s">
        <v>71</v>
      </c>
      <c r="E49" s="101" t="s">
        <v>80</v>
      </c>
      <c r="F49" s="101" t="s">
        <v>73</v>
      </c>
      <c r="G49" s="99">
        <v>75000</v>
      </c>
      <c r="H49" s="101" t="s">
        <v>103</v>
      </c>
      <c r="I49" s="102">
        <v>45829</v>
      </c>
      <c r="J49" s="102">
        <v>45839</v>
      </c>
      <c r="K49" s="102">
        <v>45842</v>
      </c>
      <c r="L49" s="102">
        <v>45853</v>
      </c>
      <c r="M49" s="103">
        <v>45931</v>
      </c>
      <c r="N49" s="103">
        <v>45992</v>
      </c>
      <c r="O49" s="104">
        <v>46366</v>
      </c>
    </row>
    <row r="50" spans="1:15" s="105" customFormat="1" ht="16.5">
      <c r="A50" s="4" t="s">
        <v>145</v>
      </c>
      <c r="B50" s="98" t="s">
        <v>70</v>
      </c>
      <c r="C50" s="99">
        <v>2000000</v>
      </c>
      <c r="D50" s="100" t="s">
        <v>71</v>
      </c>
      <c r="E50" s="101" t="s">
        <v>80</v>
      </c>
      <c r="F50" s="101" t="s">
        <v>74</v>
      </c>
      <c r="G50" s="99">
        <v>2000000</v>
      </c>
      <c r="H50" s="101" t="s">
        <v>104</v>
      </c>
      <c r="I50" s="102">
        <v>45838</v>
      </c>
      <c r="J50" s="102">
        <v>45839</v>
      </c>
      <c r="K50" s="102">
        <v>45843</v>
      </c>
      <c r="L50" s="102">
        <v>45858</v>
      </c>
      <c r="M50" s="103">
        <v>45931</v>
      </c>
      <c r="N50" s="103">
        <v>45992</v>
      </c>
      <c r="O50" s="104">
        <v>46366</v>
      </c>
    </row>
    <row r="51" spans="1:15" s="40" customFormat="1" ht="16.5">
      <c r="A51" s="4" t="s">
        <v>146</v>
      </c>
      <c r="B51" s="37" t="s">
        <v>41</v>
      </c>
      <c r="C51" s="38">
        <v>30000</v>
      </c>
      <c r="D51" s="95" t="s">
        <v>44</v>
      </c>
      <c r="E51" s="39" t="s">
        <v>80</v>
      </c>
      <c r="F51" s="39" t="s">
        <v>73</v>
      </c>
      <c r="G51" s="38">
        <v>30000</v>
      </c>
      <c r="H51" s="39" t="s">
        <v>105</v>
      </c>
      <c r="I51" s="65">
        <v>45762</v>
      </c>
      <c r="J51" s="65">
        <v>45767</v>
      </c>
      <c r="K51" s="65">
        <v>45770</v>
      </c>
      <c r="L51" s="65">
        <v>45782</v>
      </c>
      <c r="M51" s="74">
        <v>45809</v>
      </c>
      <c r="N51" s="74">
        <v>45809</v>
      </c>
      <c r="O51" s="88">
        <v>45879</v>
      </c>
    </row>
    <row r="52" spans="1:15" s="40" customFormat="1" ht="16.5">
      <c r="A52" s="4" t="s">
        <v>147</v>
      </c>
      <c r="B52" s="37" t="s">
        <v>42</v>
      </c>
      <c r="C52" s="38">
        <v>20000</v>
      </c>
      <c r="D52" s="95" t="s">
        <v>44</v>
      </c>
      <c r="E52" s="39" t="s">
        <v>80</v>
      </c>
      <c r="F52" s="39" t="s">
        <v>73</v>
      </c>
      <c r="G52" s="38">
        <v>20000</v>
      </c>
      <c r="H52" s="39" t="s">
        <v>105</v>
      </c>
      <c r="I52" s="65">
        <v>45763</v>
      </c>
      <c r="J52" s="65">
        <v>45768</v>
      </c>
      <c r="K52" s="65">
        <v>45771</v>
      </c>
      <c r="L52" s="65">
        <v>45782</v>
      </c>
      <c r="M52" s="74">
        <v>45809</v>
      </c>
      <c r="N52" s="74">
        <v>45809</v>
      </c>
      <c r="O52" s="88">
        <v>45880</v>
      </c>
    </row>
    <row r="53" spans="1:15" s="40" customFormat="1" ht="16.5">
      <c r="A53" s="4" t="s">
        <v>148</v>
      </c>
      <c r="B53" s="37" t="s">
        <v>43</v>
      </c>
      <c r="C53" s="38">
        <v>30000</v>
      </c>
      <c r="D53" s="95" t="s">
        <v>44</v>
      </c>
      <c r="E53" s="39" t="s">
        <v>80</v>
      </c>
      <c r="F53" s="39" t="s">
        <v>73</v>
      </c>
      <c r="G53" s="38">
        <v>30000</v>
      </c>
      <c r="H53" s="39" t="s">
        <v>105</v>
      </c>
      <c r="I53" s="65">
        <v>45764</v>
      </c>
      <c r="J53" s="65">
        <v>45769</v>
      </c>
      <c r="K53" s="65">
        <v>45772</v>
      </c>
      <c r="L53" s="65">
        <v>45783</v>
      </c>
      <c r="M53" s="74">
        <v>45809</v>
      </c>
      <c r="N53" s="74">
        <v>45809</v>
      </c>
      <c r="O53" s="88">
        <v>45881</v>
      </c>
    </row>
    <row r="54" spans="1:15" s="44" customFormat="1" ht="16.5">
      <c r="A54" s="4" t="s">
        <v>149</v>
      </c>
      <c r="B54" s="41" t="s">
        <v>86</v>
      </c>
      <c r="C54" s="42">
        <v>20000</v>
      </c>
      <c r="D54" s="96" t="s">
        <v>67</v>
      </c>
      <c r="E54" s="43" t="s">
        <v>80</v>
      </c>
      <c r="F54" s="43" t="s">
        <v>73</v>
      </c>
      <c r="G54" s="42">
        <v>20000</v>
      </c>
      <c r="H54" s="43" t="s">
        <v>85</v>
      </c>
      <c r="I54" s="66">
        <v>45777</v>
      </c>
      <c r="J54" s="67">
        <v>45787</v>
      </c>
      <c r="K54" s="67">
        <v>45789</v>
      </c>
      <c r="L54" s="67">
        <v>45828</v>
      </c>
      <c r="M54" s="75">
        <v>45901</v>
      </c>
      <c r="N54" s="75">
        <v>45962</v>
      </c>
      <c r="O54" s="89">
        <v>45971</v>
      </c>
    </row>
    <row r="55" spans="1:15" s="132" customFormat="1" ht="17.25">
      <c r="B55" s="132" t="s">
        <v>192</v>
      </c>
      <c r="C55" s="133">
        <f>SUM(C4:C54)</f>
        <v>42400000</v>
      </c>
      <c r="D55" s="134"/>
      <c r="G55" s="133">
        <f>SUM(G4:G54)</f>
        <v>42400000</v>
      </c>
    </row>
    <row r="56" spans="1:15">
      <c r="G56" s="138">
        <v>42400000</v>
      </c>
    </row>
    <row r="58" spans="1:15">
      <c r="G58" s="139">
        <f>G56-G55</f>
        <v>0</v>
      </c>
    </row>
  </sheetData>
  <mergeCells count="2">
    <mergeCell ref="A1:O1"/>
    <mergeCell ref="A2:O2"/>
  </mergeCells>
  <phoneticPr fontId="11" type="noConversion"/>
  <pageMargins left="0.7" right="0.7" top="0.75" bottom="0.75" header="0.3" footer="0.3"/>
  <pageSetup paperSize="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0688-FA73-4EF7-AFB3-40C00B35E022}">
  <sheetPr>
    <pageSetUpPr fitToPage="1"/>
  </sheetPr>
  <dimension ref="A1:O27"/>
  <sheetViews>
    <sheetView tabSelected="1" zoomScale="115" zoomScaleNormal="115" workbookViewId="0">
      <pane ySplit="1" topLeftCell="A5" activePane="bottomLeft" state="frozen"/>
      <selection pane="bottomLeft" activeCell="E22" sqref="E22"/>
    </sheetView>
  </sheetViews>
  <sheetFormatPr defaultRowHeight="16.5"/>
  <cols>
    <col min="1" max="1" width="20.28515625" style="106" customWidth="1"/>
    <col min="2" max="2" width="46.5703125" style="106" customWidth="1"/>
    <col min="3" max="3" width="19.5703125" style="106" customWidth="1"/>
    <col min="4" max="4" width="23" style="106" customWidth="1"/>
    <col min="5" max="5" width="20.85546875" style="106" customWidth="1"/>
    <col min="6" max="6" width="22.7109375" style="106" customWidth="1"/>
    <col min="7" max="7" width="13.42578125" style="106" customWidth="1"/>
    <col min="8" max="8" width="19.28515625" style="106" customWidth="1"/>
    <col min="9" max="9" width="15.42578125" style="106" customWidth="1"/>
    <col min="10" max="10" width="14.7109375" style="106" customWidth="1"/>
    <col min="11" max="11" width="15.140625" style="106" customWidth="1"/>
    <col min="12" max="12" width="12.7109375" style="106" customWidth="1"/>
    <col min="13" max="13" width="17.85546875" style="106" customWidth="1"/>
    <col min="14" max="14" width="21.7109375" style="106" customWidth="1"/>
    <col min="15" max="15" width="20.5703125" style="106" customWidth="1"/>
    <col min="16" max="16384" width="9.140625" style="106"/>
  </cols>
  <sheetData>
    <row r="1" spans="1:15" s="110" customFormat="1" ht="49.5">
      <c r="A1" s="107" t="s">
        <v>0</v>
      </c>
      <c r="B1" s="107" t="s">
        <v>1</v>
      </c>
      <c r="C1" s="108" t="s">
        <v>2</v>
      </c>
      <c r="D1" s="107" t="s">
        <v>21</v>
      </c>
      <c r="E1" s="107" t="s">
        <v>3</v>
      </c>
      <c r="F1" s="107" t="s">
        <v>15</v>
      </c>
      <c r="G1" s="107" t="s">
        <v>4</v>
      </c>
      <c r="H1" s="109" t="s">
        <v>5</v>
      </c>
      <c r="I1" s="107" t="s">
        <v>6</v>
      </c>
      <c r="J1" s="107" t="s">
        <v>7</v>
      </c>
      <c r="K1" s="107" t="s">
        <v>8</v>
      </c>
      <c r="L1" s="107" t="s">
        <v>9</v>
      </c>
      <c r="M1" s="107" t="s">
        <v>10</v>
      </c>
      <c r="N1" s="107" t="s">
        <v>11</v>
      </c>
      <c r="O1" s="107" t="s">
        <v>12</v>
      </c>
    </row>
    <row r="2" spans="1:15" s="115" customFormat="1">
      <c r="A2" s="111" t="s">
        <v>215</v>
      </c>
      <c r="B2" s="112" t="s">
        <v>157</v>
      </c>
      <c r="C2" s="113">
        <v>1704000</v>
      </c>
      <c r="D2" s="114" t="s">
        <v>165</v>
      </c>
      <c r="E2" s="114" t="s">
        <v>80</v>
      </c>
      <c r="F2" s="114" t="s">
        <v>166</v>
      </c>
      <c r="G2" s="113">
        <v>1704000</v>
      </c>
      <c r="H2" s="114" t="s">
        <v>201</v>
      </c>
      <c r="I2" s="135">
        <v>45777</v>
      </c>
      <c r="J2" s="135">
        <v>45787</v>
      </c>
      <c r="K2" s="135">
        <v>45790</v>
      </c>
      <c r="L2" s="135">
        <v>45800</v>
      </c>
      <c r="M2" s="136">
        <v>45839</v>
      </c>
      <c r="N2" s="114"/>
      <c r="O2" s="114"/>
    </row>
    <row r="3" spans="1:15" s="115" customFormat="1">
      <c r="A3" s="111" t="s">
        <v>216</v>
      </c>
      <c r="B3" s="112" t="s">
        <v>200</v>
      </c>
      <c r="C3" s="113">
        <v>300000</v>
      </c>
      <c r="D3" s="114" t="s">
        <v>165</v>
      </c>
      <c r="E3" s="114" t="s">
        <v>188</v>
      </c>
      <c r="F3" s="114" t="s">
        <v>166</v>
      </c>
      <c r="G3" s="113">
        <v>300000</v>
      </c>
      <c r="H3" s="114" t="s">
        <v>201</v>
      </c>
      <c r="I3" s="135">
        <v>45778</v>
      </c>
      <c r="J3" s="135">
        <v>45788</v>
      </c>
      <c r="K3" s="135">
        <v>45791</v>
      </c>
      <c r="L3" s="135">
        <v>45801</v>
      </c>
      <c r="M3" s="136">
        <v>45870</v>
      </c>
      <c r="N3" s="114"/>
      <c r="O3" s="114"/>
    </row>
    <row r="4" spans="1:15" s="115" customFormat="1">
      <c r="A4" s="111" t="s">
        <v>217</v>
      </c>
      <c r="B4" s="112" t="s">
        <v>199</v>
      </c>
      <c r="C4" s="113">
        <v>500000</v>
      </c>
      <c r="D4" s="114" t="s">
        <v>165</v>
      </c>
      <c r="E4" s="114" t="s">
        <v>106</v>
      </c>
      <c r="F4" s="114" t="s">
        <v>166</v>
      </c>
      <c r="G4" s="113">
        <v>500000</v>
      </c>
      <c r="H4" s="114" t="s">
        <v>196</v>
      </c>
      <c r="I4" s="135">
        <v>45787</v>
      </c>
      <c r="J4" s="135">
        <v>45792</v>
      </c>
      <c r="K4" s="135">
        <v>45795</v>
      </c>
      <c r="L4" s="135">
        <v>45802</v>
      </c>
      <c r="M4" s="136">
        <v>45839</v>
      </c>
      <c r="N4" s="114"/>
      <c r="O4" s="114"/>
    </row>
    <row r="5" spans="1:15" s="115" customFormat="1">
      <c r="A5" s="111" t="s">
        <v>218</v>
      </c>
      <c r="B5" s="112" t="s">
        <v>158</v>
      </c>
      <c r="C5" s="113">
        <v>2324960</v>
      </c>
      <c r="D5" s="114" t="s">
        <v>165</v>
      </c>
      <c r="E5" s="114" t="s">
        <v>80</v>
      </c>
      <c r="F5" s="114" t="s">
        <v>166</v>
      </c>
      <c r="G5" s="113">
        <v>2324960</v>
      </c>
      <c r="H5" s="114" t="s">
        <v>193</v>
      </c>
      <c r="I5" s="135">
        <v>45960</v>
      </c>
      <c r="J5" s="135">
        <v>45971</v>
      </c>
      <c r="K5" s="135">
        <v>45974</v>
      </c>
      <c r="L5" s="135">
        <v>45984</v>
      </c>
      <c r="M5" s="136">
        <v>45658</v>
      </c>
      <c r="N5" s="114"/>
      <c r="O5" s="114"/>
    </row>
    <row r="6" spans="1:15" s="115" customFormat="1">
      <c r="A6" s="111" t="s">
        <v>219</v>
      </c>
      <c r="B6" s="112" t="s">
        <v>159</v>
      </c>
      <c r="C6" s="113">
        <v>1008000</v>
      </c>
      <c r="D6" s="114" t="s">
        <v>165</v>
      </c>
      <c r="E6" s="114" t="s">
        <v>80</v>
      </c>
      <c r="F6" s="114" t="s">
        <v>166</v>
      </c>
      <c r="G6" s="113">
        <v>1008000</v>
      </c>
      <c r="H6" s="114" t="s">
        <v>191</v>
      </c>
      <c r="I6" s="114" t="s">
        <v>191</v>
      </c>
      <c r="J6" s="114" t="s">
        <v>191</v>
      </c>
      <c r="K6" s="114" t="s">
        <v>191</v>
      </c>
      <c r="L6" s="114" t="s">
        <v>191</v>
      </c>
      <c r="M6" s="114" t="s">
        <v>191</v>
      </c>
      <c r="N6" s="114" t="s">
        <v>191</v>
      </c>
      <c r="O6" s="114" t="s">
        <v>191</v>
      </c>
    </row>
    <row r="7" spans="1:15" s="115" customFormat="1">
      <c r="A7" s="111" t="s">
        <v>220</v>
      </c>
      <c r="B7" s="112" t="s">
        <v>160</v>
      </c>
      <c r="C7" s="113">
        <v>2100000</v>
      </c>
      <c r="D7" s="114" t="s">
        <v>165</v>
      </c>
      <c r="E7" s="114" t="s">
        <v>80</v>
      </c>
      <c r="F7" s="114" t="s">
        <v>166</v>
      </c>
      <c r="G7" s="113">
        <v>2100000</v>
      </c>
      <c r="H7" s="114" t="s">
        <v>194</v>
      </c>
      <c r="I7" s="135">
        <v>45868</v>
      </c>
      <c r="J7" s="135">
        <v>45880</v>
      </c>
      <c r="K7" s="135">
        <v>45883</v>
      </c>
      <c r="L7" s="135">
        <v>45893</v>
      </c>
      <c r="M7" s="136">
        <v>45931</v>
      </c>
      <c r="N7" s="114"/>
      <c r="O7" s="114"/>
    </row>
    <row r="8" spans="1:15" s="115" customFormat="1">
      <c r="A8" s="111" t="s">
        <v>221</v>
      </c>
      <c r="B8" s="112" t="s">
        <v>161</v>
      </c>
      <c r="C8" s="113">
        <v>1000000</v>
      </c>
      <c r="D8" s="114" t="s">
        <v>165</v>
      </c>
      <c r="E8" s="114" t="s">
        <v>80</v>
      </c>
      <c r="F8" s="114" t="s">
        <v>166</v>
      </c>
      <c r="G8" s="113">
        <v>3996056.39</v>
      </c>
      <c r="H8" s="114" t="s">
        <v>194</v>
      </c>
      <c r="I8" s="135">
        <v>45868</v>
      </c>
      <c r="J8" s="135">
        <v>45881</v>
      </c>
      <c r="K8" s="135">
        <v>45884</v>
      </c>
      <c r="L8" s="135">
        <v>45894</v>
      </c>
      <c r="M8" s="136">
        <v>45962</v>
      </c>
      <c r="N8" s="114"/>
      <c r="O8" s="114"/>
    </row>
    <row r="9" spans="1:15" s="115" customFormat="1">
      <c r="A9" s="111" t="s">
        <v>222</v>
      </c>
      <c r="B9" s="112" t="s">
        <v>162</v>
      </c>
      <c r="C9" s="113">
        <v>5004000</v>
      </c>
      <c r="D9" s="114" t="s">
        <v>165</v>
      </c>
      <c r="E9" s="114" t="s">
        <v>80</v>
      </c>
      <c r="F9" s="114" t="s">
        <v>166</v>
      </c>
      <c r="G9" s="113">
        <v>5004000</v>
      </c>
      <c r="H9" s="114" t="s">
        <v>191</v>
      </c>
      <c r="I9" s="114" t="s">
        <v>191</v>
      </c>
      <c r="J9" s="114" t="s">
        <v>191</v>
      </c>
      <c r="K9" s="114" t="s">
        <v>191</v>
      </c>
      <c r="L9" s="114" t="s">
        <v>191</v>
      </c>
      <c r="M9" s="114" t="s">
        <v>191</v>
      </c>
      <c r="N9" s="114" t="s">
        <v>191</v>
      </c>
      <c r="O9" s="114" t="s">
        <v>191</v>
      </c>
    </row>
    <row r="10" spans="1:15" s="115" customFormat="1">
      <c r="A10" s="111" t="s">
        <v>223</v>
      </c>
      <c r="B10" s="112" t="s">
        <v>163</v>
      </c>
      <c r="C10" s="113">
        <v>19876108.939999998</v>
      </c>
      <c r="D10" s="114" t="s">
        <v>165</v>
      </c>
      <c r="E10" s="114" t="s">
        <v>80</v>
      </c>
      <c r="F10" s="114" t="s">
        <v>166</v>
      </c>
      <c r="G10" s="113">
        <v>19876108.939999998</v>
      </c>
      <c r="H10" s="114" t="s">
        <v>197</v>
      </c>
      <c r="I10" s="135">
        <v>45991</v>
      </c>
      <c r="J10" s="135">
        <v>45999</v>
      </c>
      <c r="K10" s="135">
        <v>45699</v>
      </c>
      <c r="L10" s="135">
        <v>46012</v>
      </c>
      <c r="M10" s="136">
        <v>46023</v>
      </c>
      <c r="N10" s="114"/>
      <c r="O10" s="114"/>
    </row>
    <row r="11" spans="1:15" s="115" customFormat="1">
      <c r="A11" s="111" t="s">
        <v>224</v>
      </c>
      <c r="B11" s="112" t="s">
        <v>164</v>
      </c>
      <c r="C11" s="113">
        <v>1742000</v>
      </c>
      <c r="D11" s="114" t="s">
        <v>165</v>
      </c>
      <c r="E11" s="114" t="s">
        <v>80</v>
      </c>
      <c r="F11" s="114" t="s">
        <v>166</v>
      </c>
      <c r="G11" s="113">
        <v>1742000</v>
      </c>
      <c r="H11" s="114" t="s">
        <v>195</v>
      </c>
      <c r="I11" s="135">
        <v>45900</v>
      </c>
      <c r="J11" s="135">
        <v>45909</v>
      </c>
      <c r="K11" s="135">
        <v>45912</v>
      </c>
      <c r="L11" s="135">
        <v>45922</v>
      </c>
      <c r="M11" s="136">
        <v>45962</v>
      </c>
      <c r="N11" s="114"/>
      <c r="O11" s="114"/>
    </row>
    <row r="12" spans="1:15" s="115" customFormat="1">
      <c r="A12" s="111" t="s">
        <v>225</v>
      </c>
      <c r="B12" s="116" t="s">
        <v>190</v>
      </c>
      <c r="C12" s="137">
        <v>500000</v>
      </c>
      <c r="D12" s="114" t="s">
        <v>60</v>
      </c>
      <c r="E12" s="114" t="s">
        <v>80</v>
      </c>
      <c r="F12" s="114" t="s">
        <v>166</v>
      </c>
      <c r="G12" s="137">
        <v>500000</v>
      </c>
      <c r="H12" s="114" t="s">
        <v>195</v>
      </c>
      <c r="I12" s="135">
        <v>45902</v>
      </c>
      <c r="J12" s="135">
        <v>45911</v>
      </c>
      <c r="K12" s="135">
        <v>45914</v>
      </c>
      <c r="L12" s="135">
        <v>45924</v>
      </c>
      <c r="M12" s="136">
        <v>45931</v>
      </c>
      <c r="N12" s="114"/>
      <c r="O12" s="114"/>
    </row>
    <row r="13" spans="1:15" s="115" customFormat="1">
      <c r="A13" s="111" t="s">
        <v>226</v>
      </c>
      <c r="B13" s="117" t="s">
        <v>167</v>
      </c>
      <c r="C13" s="113">
        <v>1500000</v>
      </c>
      <c r="D13" s="114" t="s">
        <v>60</v>
      </c>
      <c r="E13" s="114" t="s">
        <v>80</v>
      </c>
      <c r="F13" s="114" t="s">
        <v>166</v>
      </c>
      <c r="G13" s="113">
        <v>1500000</v>
      </c>
      <c r="H13" s="114" t="s">
        <v>196</v>
      </c>
      <c r="I13" s="135">
        <v>45807</v>
      </c>
      <c r="J13" s="135">
        <v>45818</v>
      </c>
      <c r="K13" s="135">
        <v>45821</v>
      </c>
      <c r="L13" s="135">
        <v>45831</v>
      </c>
      <c r="M13" s="136">
        <v>45870</v>
      </c>
      <c r="N13" s="114"/>
      <c r="O13" s="114"/>
    </row>
    <row r="14" spans="1:15" s="115" customFormat="1">
      <c r="A14" s="111" t="s">
        <v>227</v>
      </c>
      <c r="B14" s="117" t="s">
        <v>168</v>
      </c>
      <c r="C14" s="113">
        <v>300000</v>
      </c>
      <c r="D14" s="114" t="s">
        <v>60</v>
      </c>
      <c r="E14" s="114" t="s">
        <v>80</v>
      </c>
      <c r="F14" s="114" t="s">
        <v>166</v>
      </c>
      <c r="G14" s="113">
        <v>300000</v>
      </c>
      <c r="H14" s="114" t="s">
        <v>191</v>
      </c>
      <c r="I14" s="114" t="s">
        <v>191</v>
      </c>
      <c r="J14" s="114" t="s">
        <v>191</v>
      </c>
      <c r="K14" s="114" t="s">
        <v>191</v>
      </c>
      <c r="L14" s="114" t="s">
        <v>191</v>
      </c>
      <c r="M14" s="114" t="s">
        <v>191</v>
      </c>
      <c r="N14" s="114"/>
      <c r="O14" s="114"/>
    </row>
    <row r="15" spans="1:15" s="115" customFormat="1">
      <c r="A15" s="111" t="s">
        <v>228</v>
      </c>
      <c r="B15" s="112" t="s">
        <v>169</v>
      </c>
      <c r="C15" s="113">
        <v>900000</v>
      </c>
      <c r="D15" s="114" t="s">
        <v>172</v>
      </c>
      <c r="E15" s="114" t="s">
        <v>80</v>
      </c>
      <c r="F15" s="114" t="s">
        <v>166</v>
      </c>
      <c r="G15" s="113">
        <v>900000</v>
      </c>
      <c r="H15" s="114" t="s">
        <v>196</v>
      </c>
      <c r="I15" s="135">
        <v>45809</v>
      </c>
      <c r="J15" s="135">
        <v>45820</v>
      </c>
      <c r="K15" s="135">
        <v>45823</v>
      </c>
      <c r="L15" s="135">
        <v>45833</v>
      </c>
      <c r="M15" s="136">
        <v>45931</v>
      </c>
      <c r="N15" s="114"/>
      <c r="O15" s="114"/>
    </row>
    <row r="16" spans="1:15" s="115" customFormat="1">
      <c r="A16" s="111" t="s">
        <v>229</v>
      </c>
      <c r="B16" s="112" t="s">
        <v>170</v>
      </c>
      <c r="C16" s="113">
        <v>600000</v>
      </c>
      <c r="D16" s="114" t="s">
        <v>172</v>
      </c>
      <c r="E16" s="114" t="s">
        <v>80</v>
      </c>
      <c r="F16" s="114" t="s">
        <v>166</v>
      </c>
      <c r="G16" s="113">
        <v>600000</v>
      </c>
      <c r="H16" s="114" t="s">
        <v>191</v>
      </c>
      <c r="I16" s="114" t="s">
        <v>191</v>
      </c>
      <c r="J16" s="114" t="s">
        <v>191</v>
      </c>
      <c r="K16" s="114" t="s">
        <v>191</v>
      </c>
      <c r="L16" s="114" t="s">
        <v>191</v>
      </c>
      <c r="M16" s="114" t="s">
        <v>191</v>
      </c>
      <c r="N16" s="114"/>
      <c r="O16" s="114"/>
    </row>
    <row r="17" spans="1:15" s="115" customFormat="1">
      <c r="A17" s="111" t="s">
        <v>230</v>
      </c>
      <c r="B17" s="118" t="s">
        <v>173</v>
      </c>
      <c r="C17" s="119">
        <v>7000000</v>
      </c>
      <c r="D17" s="114" t="s">
        <v>44</v>
      </c>
      <c r="E17" s="114" t="s">
        <v>80</v>
      </c>
      <c r="F17" s="114" t="s">
        <v>166</v>
      </c>
      <c r="G17" s="119">
        <v>7000000</v>
      </c>
      <c r="H17" s="114" t="s">
        <v>191</v>
      </c>
      <c r="I17" s="114" t="s">
        <v>191</v>
      </c>
      <c r="J17" s="114" t="s">
        <v>191</v>
      </c>
      <c r="K17" s="114" t="s">
        <v>191</v>
      </c>
      <c r="L17" s="114" t="s">
        <v>191</v>
      </c>
      <c r="M17" s="114" t="s">
        <v>191</v>
      </c>
      <c r="N17" s="114"/>
      <c r="O17" s="114"/>
    </row>
    <row r="18" spans="1:15" s="115" customFormat="1">
      <c r="A18" s="111" t="s">
        <v>231</v>
      </c>
      <c r="B18" s="120" t="s">
        <v>174</v>
      </c>
      <c r="C18" s="119">
        <v>500000</v>
      </c>
      <c r="D18" s="114" t="s">
        <v>44</v>
      </c>
      <c r="E18" s="114" t="s">
        <v>80</v>
      </c>
      <c r="F18" s="114" t="s">
        <v>166</v>
      </c>
      <c r="G18" s="119">
        <v>500000</v>
      </c>
      <c r="H18" s="114" t="s">
        <v>191</v>
      </c>
      <c r="I18" s="114" t="s">
        <v>191</v>
      </c>
      <c r="J18" s="114" t="s">
        <v>191</v>
      </c>
      <c r="K18" s="114" t="s">
        <v>191</v>
      </c>
      <c r="L18" s="114" t="s">
        <v>191</v>
      </c>
      <c r="M18" s="114" t="s">
        <v>191</v>
      </c>
      <c r="N18" s="114"/>
      <c r="O18" s="114"/>
    </row>
    <row r="19" spans="1:15" s="115" customFormat="1">
      <c r="A19" s="111" t="s">
        <v>232</v>
      </c>
      <c r="B19" s="117" t="s">
        <v>175</v>
      </c>
      <c r="C19" s="113">
        <v>900000</v>
      </c>
      <c r="D19" s="114" t="s">
        <v>176</v>
      </c>
      <c r="E19" s="114" t="s">
        <v>80</v>
      </c>
      <c r="F19" s="114" t="s">
        <v>73</v>
      </c>
      <c r="G19" s="113">
        <v>900000</v>
      </c>
      <c r="H19" s="114" t="s">
        <v>197</v>
      </c>
      <c r="I19" s="135">
        <v>45991</v>
      </c>
      <c r="J19" s="135">
        <v>46001</v>
      </c>
      <c r="K19" s="135">
        <v>46004</v>
      </c>
      <c r="L19" s="135">
        <v>46014</v>
      </c>
      <c r="M19" s="136">
        <v>46023</v>
      </c>
      <c r="N19" s="114"/>
      <c r="O19" s="114"/>
    </row>
    <row r="20" spans="1:15" s="115" customFormat="1">
      <c r="A20" s="111" t="s">
        <v>233</v>
      </c>
      <c r="B20" s="121" t="s">
        <v>177</v>
      </c>
      <c r="C20" s="122">
        <v>800000</v>
      </c>
      <c r="D20" s="114" t="s">
        <v>178</v>
      </c>
      <c r="E20" s="114" t="s">
        <v>80</v>
      </c>
      <c r="F20" s="114" t="s">
        <v>166</v>
      </c>
      <c r="G20" s="122">
        <v>800000</v>
      </c>
      <c r="H20" s="114" t="s">
        <v>197</v>
      </c>
      <c r="I20" s="135">
        <v>45992</v>
      </c>
      <c r="J20" s="135">
        <v>46002</v>
      </c>
      <c r="K20" s="135">
        <v>46005</v>
      </c>
      <c r="L20" s="135">
        <v>46015</v>
      </c>
      <c r="M20" s="136">
        <v>46054</v>
      </c>
      <c r="N20" s="114"/>
      <c r="O20" s="114"/>
    </row>
    <row r="21" spans="1:15" s="115" customFormat="1">
      <c r="A21" s="111" t="s">
        <v>234</v>
      </c>
      <c r="B21" s="121" t="s">
        <v>179</v>
      </c>
      <c r="C21" s="123">
        <v>1600000</v>
      </c>
      <c r="D21" s="114" t="s">
        <v>66</v>
      </c>
      <c r="E21" s="114" t="s">
        <v>106</v>
      </c>
      <c r="F21" s="114" t="s">
        <v>166</v>
      </c>
      <c r="G21" s="123">
        <v>1600000</v>
      </c>
      <c r="H21" s="114" t="s">
        <v>184</v>
      </c>
      <c r="I21" s="135">
        <v>45776</v>
      </c>
      <c r="J21" s="135">
        <v>45787</v>
      </c>
      <c r="K21" s="135">
        <v>45790</v>
      </c>
      <c r="L21" s="135">
        <v>45800</v>
      </c>
      <c r="M21" s="136">
        <v>45839</v>
      </c>
      <c r="N21" s="114"/>
      <c r="O21" s="114"/>
    </row>
    <row r="22" spans="1:15" s="115" customFormat="1">
      <c r="A22" s="111" t="s">
        <v>235</v>
      </c>
      <c r="B22" s="112" t="s">
        <v>180</v>
      </c>
      <c r="C22" s="113">
        <v>1200000</v>
      </c>
      <c r="D22" s="114" t="s">
        <v>22</v>
      </c>
      <c r="E22" s="114" t="s">
        <v>80</v>
      </c>
      <c r="F22" s="114" t="s">
        <v>166</v>
      </c>
      <c r="G22" s="113">
        <v>1200000</v>
      </c>
      <c r="H22" s="114" t="s">
        <v>191</v>
      </c>
      <c r="I22" s="114" t="s">
        <v>191</v>
      </c>
      <c r="J22" s="114" t="s">
        <v>191</v>
      </c>
      <c r="K22" s="114" t="s">
        <v>191</v>
      </c>
      <c r="L22" s="114" t="s">
        <v>191</v>
      </c>
      <c r="M22" s="114" t="s">
        <v>191</v>
      </c>
      <c r="N22" s="114"/>
      <c r="O22" s="114"/>
    </row>
    <row r="23" spans="1:15" s="115" customFormat="1" ht="33">
      <c r="A23" s="111" t="s">
        <v>236</v>
      </c>
      <c r="B23" s="124" t="s">
        <v>183</v>
      </c>
      <c r="C23" s="125">
        <v>1000000</v>
      </c>
      <c r="D23" s="114" t="s">
        <v>54</v>
      </c>
      <c r="E23" s="114" t="s">
        <v>80</v>
      </c>
      <c r="F23" s="114" t="s">
        <v>166</v>
      </c>
      <c r="G23" s="125">
        <v>1000000</v>
      </c>
      <c r="H23" s="114" t="s">
        <v>184</v>
      </c>
      <c r="I23" s="135">
        <v>45779</v>
      </c>
      <c r="J23" s="135">
        <v>45790</v>
      </c>
      <c r="K23" s="135">
        <v>45793</v>
      </c>
      <c r="L23" s="135">
        <v>45803</v>
      </c>
      <c r="M23" s="136">
        <v>45839</v>
      </c>
      <c r="N23" s="114"/>
      <c r="O23" s="114" t="s">
        <v>198</v>
      </c>
    </row>
    <row r="24" spans="1:15" s="115" customFormat="1">
      <c r="A24" s="111" t="s">
        <v>237</v>
      </c>
      <c r="B24" s="124" t="s">
        <v>212</v>
      </c>
      <c r="C24" s="126">
        <v>2104300</v>
      </c>
      <c r="D24" s="114" t="s">
        <v>54</v>
      </c>
      <c r="E24" s="114" t="s">
        <v>80</v>
      </c>
      <c r="F24" s="114" t="s">
        <v>166</v>
      </c>
      <c r="G24" s="114"/>
      <c r="H24" s="114" t="s">
        <v>194</v>
      </c>
      <c r="I24" s="135">
        <v>45868</v>
      </c>
      <c r="J24" s="135">
        <v>45879</v>
      </c>
      <c r="K24" s="135">
        <v>45882</v>
      </c>
      <c r="L24" s="135">
        <v>45892</v>
      </c>
      <c r="M24" s="136">
        <v>45931</v>
      </c>
      <c r="N24" s="114"/>
      <c r="O24" s="114"/>
    </row>
    <row r="25" spans="1:15" s="115" customFormat="1" ht="49.5">
      <c r="A25" s="111" t="s">
        <v>238</v>
      </c>
      <c r="B25" s="127" t="s">
        <v>107</v>
      </c>
      <c r="C25" s="128">
        <v>1000000</v>
      </c>
      <c r="D25" s="127" t="s">
        <v>108</v>
      </c>
      <c r="E25" s="127" t="s">
        <v>80</v>
      </c>
      <c r="F25" s="129" t="s">
        <v>74</v>
      </c>
      <c r="G25" s="128">
        <v>1000000</v>
      </c>
      <c r="H25" s="130">
        <v>45761</v>
      </c>
      <c r="I25" s="131">
        <v>45779</v>
      </c>
      <c r="J25" s="131">
        <v>45800</v>
      </c>
      <c r="K25" s="131">
        <v>45805</v>
      </c>
      <c r="L25" s="131">
        <v>45819</v>
      </c>
      <c r="M25" s="131">
        <v>45847</v>
      </c>
      <c r="N25" s="130">
        <v>45930</v>
      </c>
      <c r="O25" s="130">
        <v>45940</v>
      </c>
    </row>
    <row r="26" spans="1:15" s="115" customFormat="1">
      <c r="A26" s="111" t="s">
        <v>239</v>
      </c>
      <c r="B26" s="112" t="s">
        <v>171</v>
      </c>
      <c r="C26" s="113">
        <v>1000000</v>
      </c>
      <c r="D26" s="114" t="s">
        <v>108</v>
      </c>
      <c r="E26" s="114" t="s">
        <v>80</v>
      </c>
      <c r="F26" s="114" t="s">
        <v>166</v>
      </c>
      <c r="G26" s="113">
        <v>1000000</v>
      </c>
      <c r="H26" s="114" t="s">
        <v>191</v>
      </c>
      <c r="I26" s="114" t="s">
        <v>191</v>
      </c>
      <c r="J26" s="114" t="s">
        <v>191</v>
      </c>
      <c r="K26" s="114" t="s">
        <v>191</v>
      </c>
      <c r="L26" s="114" t="s">
        <v>191</v>
      </c>
      <c r="M26" s="114" t="s">
        <v>191</v>
      </c>
      <c r="N26" s="114" t="s">
        <v>191</v>
      </c>
      <c r="O26" s="114" t="s">
        <v>191</v>
      </c>
    </row>
    <row r="27" spans="1:15">
      <c r="C27" s="140">
        <f>SUM(C2:C26)</f>
        <v>56463368.939999998</v>
      </c>
    </row>
  </sheetData>
  <phoneticPr fontId="11" type="noConversion"/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CAPEX</vt:lpstr>
      <vt:lpstr>OPEX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Malefswane Modisenyane</dc:creator>
  <cp:lastModifiedBy>Aone Rothi</cp:lastModifiedBy>
  <cp:lastPrinted>2025-02-21T08:51:09Z</cp:lastPrinted>
  <dcterms:created xsi:type="dcterms:W3CDTF">2022-04-13T06:54:50Z</dcterms:created>
  <dcterms:modified xsi:type="dcterms:W3CDTF">2025-03-26T14:32:07Z</dcterms:modified>
</cp:coreProperties>
</file>